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46334\Desktop\"/>
    </mc:Choice>
  </mc:AlternateContent>
  <bookViews>
    <workbookView xWindow="0" yWindow="0" windowWidth="28800" windowHeight="11535"/>
  </bookViews>
  <sheets>
    <sheet name="Úvodná strana" sheetId="10" r:id="rId1"/>
    <sheet name="FIN 1-12 Bežné príjmy" sheetId="3" r:id="rId2"/>
    <sheet name="FIN 1-12 Bežné výdavky" sheetId="4" r:id="rId3"/>
    <sheet name="FIN 1-12 Kapitálové príjmy" sheetId="5" r:id="rId4"/>
    <sheet name="FIN 1-12 Kapitálové výdavky" sheetId="6" r:id="rId5"/>
    <sheet name="FIN 1-12 Príjmové FO" sheetId="7" r:id="rId6"/>
    <sheet name="FIN 1-12 Výdavkové FO" sheetId="8" r:id="rId7"/>
    <sheet name="Rekapitulácia" sheetId="9" r:id="rId8"/>
  </sheets>
  <definedNames>
    <definedName name="_xlnm.Print_Titles" localSheetId="2">'FIN 1-12 Bežné výdavky'!$2:$3</definedName>
  </definedNames>
  <calcPr calcId="152511"/>
</workbook>
</file>

<file path=xl/calcChain.xml><?xml version="1.0" encoding="utf-8"?>
<calcChain xmlns="http://schemas.openxmlformats.org/spreadsheetml/2006/main">
  <c r="I41" i="4" l="1"/>
  <c r="J41" i="4"/>
  <c r="K41" i="4"/>
  <c r="L41" i="4"/>
  <c r="M41" i="4"/>
  <c r="N41" i="4"/>
  <c r="I31" i="4"/>
  <c r="J31" i="4"/>
  <c r="K31" i="4"/>
  <c r="L31" i="4"/>
  <c r="M31" i="4"/>
  <c r="N31" i="4"/>
  <c r="I28" i="4"/>
  <c r="J28" i="4"/>
  <c r="K28" i="4"/>
  <c r="L28" i="4"/>
  <c r="M28" i="4"/>
  <c r="N28" i="4"/>
  <c r="I23" i="4"/>
  <c r="J23" i="4"/>
  <c r="K23" i="4"/>
  <c r="L23" i="4"/>
  <c r="M23" i="4"/>
  <c r="N23" i="4"/>
  <c r="I222" i="4" l="1"/>
  <c r="J222" i="4"/>
  <c r="K222" i="4"/>
  <c r="L222" i="4"/>
  <c r="M222" i="4"/>
  <c r="N222" i="4"/>
  <c r="I219" i="4"/>
  <c r="J219" i="4"/>
  <c r="K219" i="4"/>
  <c r="L219" i="4"/>
  <c r="M219" i="4"/>
  <c r="N219" i="4"/>
  <c r="I205" i="4"/>
  <c r="J205" i="4"/>
  <c r="K205" i="4"/>
  <c r="L205" i="4"/>
  <c r="M205" i="4"/>
  <c r="N205" i="4"/>
  <c r="I200" i="4"/>
  <c r="J200" i="4"/>
  <c r="K200" i="4"/>
  <c r="L200" i="4"/>
  <c r="M200" i="4"/>
  <c r="N200" i="4"/>
  <c r="I198" i="4"/>
  <c r="J198" i="4"/>
  <c r="K198" i="4"/>
  <c r="L198" i="4"/>
  <c r="M198" i="4"/>
  <c r="N198" i="4"/>
  <c r="I173" i="4"/>
  <c r="J173" i="4"/>
  <c r="K173" i="4"/>
  <c r="L173" i="4"/>
  <c r="M173" i="4"/>
  <c r="N173" i="4"/>
  <c r="I168" i="4"/>
  <c r="J168" i="4"/>
  <c r="K168" i="4"/>
  <c r="L168" i="4"/>
  <c r="M168" i="4"/>
  <c r="N168" i="4"/>
  <c r="I165" i="4"/>
  <c r="J165" i="4"/>
  <c r="K165" i="4"/>
  <c r="L165" i="4"/>
  <c r="M165" i="4"/>
  <c r="N165" i="4"/>
  <c r="I161" i="4"/>
  <c r="J161" i="4"/>
  <c r="K161" i="4"/>
  <c r="L161" i="4"/>
  <c r="M161" i="4"/>
  <c r="N161" i="4"/>
  <c r="I159" i="4"/>
  <c r="J159" i="4"/>
  <c r="K159" i="4"/>
  <c r="L159" i="4"/>
  <c r="M159" i="4"/>
  <c r="N159" i="4"/>
  <c r="I156" i="4"/>
  <c r="J156" i="4"/>
  <c r="K156" i="4"/>
  <c r="L156" i="4"/>
  <c r="M156" i="4"/>
  <c r="N156" i="4"/>
  <c r="I147" i="4"/>
  <c r="J147" i="4"/>
  <c r="K147" i="4"/>
  <c r="L147" i="4"/>
  <c r="M147" i="4"/>
  <c r="N147" i="4"/>
  <c r="I142" i="4"/>
  <c r="J142" i="4"/>
  <c r="K142" i="4"/>
  <c r="L142" i="4"/>
  <c r="M142" i="4"/>
  <c r="N142" i="4"/>
  <c r="I119" i="4"/>
  <c r="J119" i="4"/>
  <c r="K119" i="4"/>
  <c r="L119" i="4"/>
  <c r="M119" i="4"/>
  <c r="N119" i="4"/>
  <c r="I116" i="4"/>
  <c r="J116" i="4"/>
  <c r="K116" i="4"/>
  <c r="L116" i="4"/>
  <c r="M116" i="4"/>
  <c r="N116" i="4"/>
  <c r="XFD114" i="4"/>
  <c r="I114" i="4"/>
  <c r="J114" i="4"/>
  <c r="K114" i="4"/>
  <c r="L114" i="4"/>
  <c r="M114" i="4"/>
  <c r="N114" i="4"/>
  <c r="I92" i="4"/>
  <c r="J92" i="4"/>
  <c r="K92" i="4"/>
  <c r="L92" i="4"/>
  <c r="M92" i="4"/>
  <c r="N92" i="4"/>
  <c r="I87" i="4"/>
  <c r="J87" i="4"/>
  <c r="K87" i="4"/>
  <c r="L87" i="4"/>
  <c r="M87" i="4"/>
  <c r="N87" i="4"/>
  <c r="I84" i="4"/>
  <c r="J84" i="4"/>
  <c r="K84" i="4"/>
  <c r="L84" i="4"/>
  <c r="M84" i="4"/>
  <c r="N84" i="4"/>
  <c r="I19" i="4"/>
  <c r="J19" i="4"/>
  <c r="K19" i="4"/>
  <c r="L19" i="4"/>
  <c r="M19" i="4"/>
  <c r="N19" i="4"/>
  <c r="L8" i="8" l="1"/>
  <c r="M8" i="8"/>
  <c r="N8" i="8"/>
  <c r="H23" i="3" l="1"/>
  <c r="I23" i="3"/>
  <c r="J23" i="3"/>
</calcChain>
</file>

<file path=xl/sharedStrings.xml><?xml version="1.0" encoding="utf-8"?>
<sst xmlns="http://schemas.openxmlformats.org/spreadsheetml/2006/main" count="1851" uniqueCount="309">
  <si>
    <t/>
  </si>
  <si>
    <t>b</t>
  </si>
  <si>
    <t>Názov</t>
  </si>
  <si>
    <t>Zdroj</t>
  </si>
  <si>
    <t>Ekonomická klasifikácia</t>
  </si>
  <si>
    <t>Skutočnosť k 30.09.2022</t>
  </si>
  <si>
    <t>Položka</t>
  </si>
  <si>
    <t>Podpoložka</t>
  </si>
  <si>
    <t>1</t>
  </si>
  <si>
    <t>2</t>
  </si>
  <si>
    <t>3</t>
  </si>
  <si>
    <t>4</t>
  </si>
  <si>
    <t>111</t>
  </si>
  <si>
    <t>312</t>
  </si>
  <si>
    <t>001</t>
  </si>
  <si>
    <t>Zo štátneho rozpočtu okrem transferu na úhradu nákladov preneseného výkonu štátnej správy</t>
  </si>
  <si>
    <t>012</t>
  </si>
  <si>
    <t>11H</t>
  </si>
  <si>
    <t>008</t>
  </si>
  <si>
    <t>Z rozpočtu vyššieho územného celku</t>
  </si>
  <si>
    <t>3AA2</t>
  </si>
  <si>
    <t>41</t>
  </si>
  <si>
    <t>003</t>
  </si>
  <si>
    <t>Výnos dane z príjmov poukázaný územnej samospráve</t>
  </si>
  <si>
    <t>121</t>
  </si>
  <si>
    <t>Z pozemkov</t>
  </si>
  <si>
    <t>002</t>
  </si>
  <si>
    <t>Zo stavieb</t>
  </si>
  <si>
    <t>133</t>
  </si>
  <si>
    <t>Za psa</t>
  </si>
  <si>
    <t>Za užívanie verejného priestranstva</t>
  </si>
  <si>
    <t>013</t>
  </si>
  <si>
    <t>Za komunálne odpady a drobné stavebné odpady</t>
  </si>
  <si>
    <t>212</t>
  </si>
  <si>
    <t>221</t>
  </si>
  <si>
    <t>004</t>
  </si>
  <si>
    <t>223</t>
  </si>
  <si>
    <t>292</t>
  </si>
  <si>
    <t>45</t>
  </si>
  <si>
    <t>Zo štátneho účelového fondu</t>
  </si>
  <si>
    <t>71</t>
  </si>
  <si>
    <t>315</t>
  </si>
  <si>
    <t>Funkčná klasifikácia</t>
  </si>
  <si>
    <t>Oddiel</t>
  </si>
  <si>
    <t>Skupina</t>
  </si>
  <si>
    <t>Trieda</t>
  </si>
  <si>
    <t>Podtrieda</t>
  </si>
  <si>
    <t>01</t>
  </si>
  <si>
    <t>633</t>
  </si>
  <si>
    <t>006</t>
  </si>
  <si>
    <t>Všeobecný materiál</t>
  </si>
  <si>
    <t>05</t>
  </si>
  <si>
    <t>6</t>
  </si>
  <si>
    <t>0</t>
  </si>
  <si>
    <t>08</t>
  </si>
  <si>
    <t>637</t>
  </si>
  <si>
    <t>Konkurzy a súťaže</t>
  </si>
  <si>
    <t>09</t>
  </si>
  <si>
    <t>632</t>
  </si>
  <si>
    <t>Energie</t>
  </si>
  <si>
    <t>Komunikačná infraštruktúra</t>
  </si>
  <si>
    <t>005</t>
  </si>
  <si>
    <t>Telekomunikačné služby</t>
  </si>
  <si>
    <t>Interiérové vybavenie</t>
  </si>
  <si>
    <t>009</t>
  </si>
  <si>
    <t>Knihy, časopisy, noviny, učebnice, učebné pomôcky a kompenzačné pomôcky</t>
  </si>
  <si>
    <t>010</t>
  </si>
  <si>
    <t>Pracovné odevy, obuv a pracovné pomôcky</t>
  </si>
  <si>
    <t>Všeobecné služby</t>
  </si>
  <si>
    <t>011</t>
  </si>
  <si>
    <t>Potraviny</t>
  </si>
  <si>
    <t>131L</t>
  </si>
  <si>
    <t>037</t>
  </si>
  <si>
    <t>Vratky</t>
  </si>
  <si>
    <t>1AJ1</t>
  </si>
  <si>
    <t>03</t>
  </si>
  <si>
    <t>Školenia, kurzy, semináre, porady, konferencie, sympóziá</t>
  </si>
  <si>
    <t>027</t>
  </si>
  <si>
    <t>Odmeny zamestnancov mimopracovného pomeru</t>
  </si>
  <si>
    <t>1AM1</t>
  </si>
  <si>
    <t>Špeciálne služby</t>
  </si>
  <si>
    <t>634</t>
  </si>
  <si>
    <t>Poistenie</t>
  </si>
  <si>
    <t>06</t>
  </si>
  <si>
    <t>635</t>
  </si>
  <si>
    <t>Budov, objektov alebo ich častí</t>
  </si>
  <si>
    <t>5</t>
  </si>
  <si>
    <t>611</t>
  </si>
  <si>
    <t>Tarifný plat, osobný plat, základný plat, funkčný plat, hodnostný plat, plat, vrátane ich náhrad</t>
  </si>
  <si>
    <t>612</t>
  </si>
  <si>
    <t>Osobný príplatok</t>
  </si>
  <si>
    <t>614</t>
  </si>
  <si>
    <t>Odmeny</t>
  </si>
  <si>
    <t>621</t>
  </si>
  <si>
    <t>Poistné do Všeobecnej zdravotnej poisťovne</t>
  </si>
  <si>
    <t>623</t>
  </si>
  <si>
    <t>Poistné do ostatných zdravotných poisťovní</t>
  </si>
  <si>
    <t>625</t>
  </si>
  <si>
    <t>Na nemocenské poistenie</t>
  </si>
  <si>
    <t>Na starobné poistenie</t>
  </si>
  <si>
    <t>Na úrazové poistenie</t>
  </si>
  <si>
    <t>Na invalidné poistenie</t>
  </si>
  <si>
    <t>Na poistenie v nezamestnanosti</t>
  </si>
  <si>
    <t>007</t>
  </si>
  <si>
    <t>Na poistenie do rezervného fondu solidarity</t>
  </si>
  <si>
    <t>627</t>
  </si>
  <si>
    <t>Príspevok do doplnkových dôchodkových poisťovní</t>
  </si>
  <si>
    <t>631</t>
  </si>
  <si>
    <t>Tuzemské</t>
  </si>
  <si>
    <t>Vodné, stočné</t>
  </si>
  <si>
    <t>Poštové služby</t>
  </si>
  <si>
    <t>Telekomunikačná technika</t>
  </si>
  <si>
    <t>Softvér</t>
  </si>
  <si>
    <t>016</t>
  </si>
  <si>
    <t>Reprezentačné</t>
  </si>
  <si>
    <t>Prevádzkových strojov, prístrojov, zariadení, techniky a náradia</t>
  </si>
  <si>
    <t>Propagácia, reklama a inzercia</t>
  </si>
  <si>
    <t>Poplatky a odvody</t>
  </si>
  <si>
    <t>014</t>
  </si>
  <si>
    <t>Stravovanie</t>
  </si>
  <si>
    <t>015</t>
  </si>
  <si>
    <t>Poistné</t>
  </si>
  <si>
    <t>Prídel do sociálneho fondu</t>
  </si>
  <si>
    <t>026</t>
  </si>
  <si>
    <t>031</t>
  </si>
  <si>
    <t>036</t>
  </si>
  <si>
    <t>Reprezentačné výdavky</t>
  </si>
  <si>
    <t>040</t>
  </si>
  <si>
    <t>642</t>
  </si>
  <si>
    <t>7</t>
  </si>
  <si>
    <t>651</t>
  </si>
  <si>
    <t>653</t>
  </si>
  <si>
    <t>Prevádzkové stroje, prístroje, zariadenie, technika a náradie</t>
  </si>
  <si>
    <t>Servis, údržba, opravy a výdavky s tým spojené</t>
  </si>
  <si>
    <t>Karty, známky, poplatky</t>
  </si>
  <si>
    <t>034</t>
  </si>
  <si>
    <t>04</t>
  </si>
  <si>
    <t>641</t>
  </si>
  <si>
    <t>Na nemocenské dávky</t>
  </si>
  <si>
    <t>035</t>
  </si>
  <si>
    <t>Ostatné príplatky okrem osobných príplatkov</t>
  </si>
  <si>
    <t>46</t>
  </si>
  <si>
    <t>52</t>
  </si>
  <si>
    <t>Výpočtová technika</t>
  </si>
  <si>
    <t>Špeciálny materiál</t>
  </si>
  <si>
    <t>322</t>
  </si>
  <si>
    <t>Zo štátneho rozpočtu</t>
  </si>
  <si>
    <t>717</t>
  </si>
  <si>
    <t>Realizácia nových stavieb</t>
  </si>
  <si>
    <t>453</t>
  </si>
  <si>
    <t>Prostriedky z predchádzajúcich rokov</t>
  </si>
  <si>
    <t>513</t>
  </si>
  <si>
    <t>Krátkodobé</t>
  </si>
  <si>
    <t>456</t>
  </si>
  <si>
    <t>Prijaté finančné zábezpeky</t>
  </si>
  <si>
    <t>821</t>
  </si>
  <si>
    <t>Z bankových úverov dlhodobých</t>
  </si>
  <si>
    <t>Z ostatných úverov, pôžičiek a návratných finančných výpomocí dlhodobých</t>
  </si>
  <si>
    <t>Zo štátneho rozpočtu okrem transferu na úhradu nákladov preneseného výkonu štátnej správy /Predškoláci II-projekt, Interreg zo ŠR/</t>
  </si>
  <si>
    <t>Z prenajatých budov, priestorov a objektov /nájomné byty, kultúrny dom/</t>
  </si>
  <si>
    <t>Z prenajatých pozemkov /prenájom hrobového miesta/</t>
  </si>
  <si>
    <t>Správne poplatky /overenie, stavebný úrad, potvrdenie o pobyte, rybárske lístky/</t>
  </si>
  <si>
    <t>Z dobropisov /el.en., plyn, vodné/</t>
  </si>
  <si>
    <t>Bežné príjmy spolu:</t>
  </si>
  <si>
    <t>Všeobecný materiál /hlásenie pobytu, REGOB/</t>
  </si>
  <si>
    <t>Všeobecný materiál /ochrana ŽP/</t>
  </si>
  <si>
    <t>Interiérové vybavenie /Predškoláci II-projekt/</t>
  </si>
  <si>
    <t>Referendum /Voľby/odmeny členom</t>
  </si>
  <si>
    <t>Referendum /Voľby/odmeny tech. Zabezp.</t>
  </si>
  <si>
    <t>Všeobecné služby /revízie, služby/</t>
  </si>
  <si>
    <t>Energie/el.en., plyn/</t>
  </si>
  <si>
    <t>Telekomunikačná technika/mobil.tel./</t>
  </si>
  <si>
    <t>Potraviny/pitná voda/</t>
  </si>
  <si>
    <t>Prevádzkových strojov, prístrojov, zariadení, techniky a náradia/kavovar/</t>
  </si>
  <si>
    <t>Unikátneho softvéru/aktualiz. progr. /</t>
  </si>
  <si>
    <t>Štúdie, expertízy, posudky/znalecké/</t>
  </si>
  <si>
    <t>Poplatky a odvody/správne popl-kataster/</t>
  </si>
  <si>
    <t>Odmeny a príspevky/poslanci/</t>
  </si>
  <si>
    <t>Pokuty a penále/za oemškanie platby Faktúry/</t>
  </si>
  <si>
    <t>Reprezentačné výdavky/cattering/</t>
  </si>
  <si>
    <t>Služby v oblasti informačno-komunikačných technológií/web stránka/</t>
  </si>
  <si>
    <t>Občianskemu združeniu, nadácii a neinvestičnému fondu/DPO SR/./</t>
  </si>
  <si>
    <t>Na členské príspevky /ZMOS, ZMOŽO,.../</t>
  </si>
  <si>
    <t>Banke a pobočke zahraničnej banky/úrok z úveru-Prima banka, SZRB/</t>
  </si>
  <si>
    <t>Subjektu verejnej správy/ŠFRB-úrok z úveru/</t>
  </si>
  <si>
    <t>Manipulačné poplatky/poplatková správa o úvere-Prima banka/</t>
  </si>
  <si>
    <t>Provízie/záväzková provízia-Prima banka, ŠFRB úver/</t>
  </si>
  <si>
    <t>Poistné do ostatných zdravotných poisťovní/Profound- dohody/</t>
  </si>
  <si>
    <t>Zahraničné/cestovné DHZ/</t>
  </si>
  <si>
    <t>Telekomunikačná technika/Smart televízor-DHZ</t>
  </si>
  <si>
    <t>Prevádzkové stroje, prístroje, zariadenie, technika a náradie/DHZ/</t>
  </si>
  <si>
    <t>Všeobecný materiál/DHZ/</t>
  </si>
  <si>
    <t>Reprezentačné/DHZ/</t>
  </si>
  <si>
    <t xml:space="preserve">Palivo, mazivá, oleje, špeciálne kvapaliny/Fiat Talento, </t>
  </si>
  <si>
    <t>Servis, údržba, opravy a výdavky s tým spojené/Fiat, frekvencia/</t>
  </si>
  <si>
    <t>Zdravotníckym zariadeniam/DHZ - dopr. psych. Vyšetrenie/</t>
  </si>
  <si>
    <t>Rozpočtovej organizácii/Spol. stavebný úrad/</t>
  </si>
  <si>
    <t>Všeobecný materiál/dopravné zrkadlo/</t>
  </si>
  <si>
    <t>Budov, objektov alebo ich častí/oprava ciest-asfalt/</t>
  </si>
  <si>
    <t>Energie/Eko dvor/</t>
  </si>
  <si>
    <t>Tarifný plat, osobný plat, základný plat, funkčný plat, hodnostný plat, plat, vrátane ich náhrad/odpad/</t>
  </si>
  <si>
    <t>Palivo, mazivá, oleje, špeciálne kvapaliny/traktor/</t>
  </si>
  <si>
    <t>Servis, údržba, opravy a výdavky s tým spojené/traktor/</t>
  </si>
  <si>
    <t>Všeobecné služby/odvoz a uloženie odpadu/</t>
  </si>
  <si>
    <t>Poplatky a odvody/popl. za ulož. odpadu/</t>
  </si>
  <si>
    <t>Energie/NB-el.en. Plyn/</t>
  </si>
  <si>
    <t>Všeobecné služby/odvoz. Odpad. vody/</t>
  </si>
  <si>
    <t>Vodné, stočné/ver. zeleň-par./</t>
  </si>
  <si>
    <t>Špeciálne stroje, prístroje, zariadenie, technika a náradie    /Benedek-pozink. stožiar/</t>
  </si>
  <si>
    <t>Palivá ako zdroj energie/kosačka/</t>
  </si>
  <si>
    <t>Všeobecné služby/práce s žeriaovom/</t>
  </si>
  <si>
    <t>Budov, objektov alebo ich častí/oprava/</t>
  </si>
  <si>
    <t>Všeobecné služby/NSK šport-vlastný zdroj/</t>
  </si>
  <si>
    <t>Energie/KD- el. en., plyn, 50 + 72/</t>
  </si>
  <si>
    <t>Konkurzy a súťaže/ýdavky súvisiace s kultúrnou čin./</t>
  </si>
  <si>
    <t>Odmeny a príspevky/SOZA/</t>
  </si>
  <si>
    <t>Dane /RTVS/</t>
  </si>
  <si>
    <t>Energie/Dom smútku/</t>
  </si>
  <si>
    <t>Vodné, stočné/cintorín/</t>
  </si>
  <si>
    <t>Všeobecný materiál/DS/</t>
  </si>
  <si>
    <t>Budov, objektov alebo ich častí/DS maliarske práce/</t>
  </si>
  <si>
    <t>Tarifný plat, osobný plat, základný plat, funkčný plat, hodnostný plat, plat, vrátane ich náhrad /Materská škola/</t>
  </si>
  <si>
    <t>Všeobecné služby/prísp. Od Enviro.-odpad/</t>
  </si>
  <si>
    <t>Zahraničné/DHZ projekty/</t>
  </si>
  <si>
    <t>Prevádzkových strojov, prístrojov, zariadení, techniky a náradia/TONEX-oprava náj. byty z fondu opráv/</t>
  </si>
  <si>
    <t>Splácanie NFP voči MFSR</t>
  </si>
  <si>
    <t>Bežné výdavky spolu:</t>
  </si>
  <si>
    <t>Kapitálové príjmy spolu:</t>
  </si>
  <si>
    <t>Kapitálové výdavky spolu:</t>
  </si>
  <si>
    <t>Príjmové finančné operácie spolu:</t>
  </si>
  <si>
    <t>Výdavkové finančné operácie spolu:</t>
  </si>
  <si>
    <t>Obec Brestovec</t>
  </si>
  <si>
    <t>sumárna tabuľka</t>
  </si>
  <si>
    <t>názov</t>
  </si>
  <si>
    <t>Bežné príjmy</t>
  </si>
  <si>
    <t>Bežné výdavky</t>
  </si>
  <si>
    <t>Kapitálové príjmy</t>
  </si>
  <si>
    <t>Kapitálové výdavky</t>
  </si>
  <si>
    <t>Finančné operácie príjmové</t>
  </si>
  <si>
    <t>Finančné operácie výdavkové</t>
  </si>
  <si>
    <t xml:space="preserve"> na rok 2023</t>
  </si>
  <si>
    <t xml:space="preserve"> na rok  2024</t>
  </si>
  <si>
    <t xml:space="preserve"> na rok  2025</t>
  </si>
  <si>
    <t>Saldo bežného rozpočtu</t>
  </si>
  <si>
    <t>Saldo kapitálového rozpočtu</t>
  </si>
  <si>
    <t>Saldo finančných operácií</t>
  </si>
  <si>
    <t xml:space="preserve">Celkové príjmy </t>
  </si>
  <si>
    <t>Celkové výdavky</t>
  </si>
  <si>
    <t>Celkové saldo</t>
  </si>
  <si>
    <t xml:space="preserve">Transfery od subjektov nezaradených vo verejnej správe v registri organizácií  vedenom Štatistickým úradom Slovenskej republiky        /DHZ dot. na bežné vydavky/  </t>
  </si>
  <si>
    <t>Za predaj výrobkov, tovarov a služieb / za odobratý elektroodpad, náj. byty zálohy, cint. popl., rozhlas. popl, odvoz plast. odpadu/</t>
  </si>
  <si>
    <t>Za školy a školské zariadenia Mš- /od rodičov/</t>
  </si>
  <si>
    <t>Zo štátneho rozpočtu na úhradu nákladov preneseného výkonu štátnej správy /referendum, voľby, na  výchovy  a vzdelávanie detí v Mš, , na úseku hlásenie pobytu občanov,  registra adries,  strarostl. O ŽP/</t>
  </si>
  <si>
    <t xml:space="preserve">Kapitálové výdavky </t>
  </si>
  <si>
    <t>Príjmové finančné operácie</t>
  </si>
  <si>
    <t xml:space="preserve">Výdavkové finančné operácie </t>
  </si>
  <si>
    <t>Výdavky verejnej správy</t>
  </si>
  <si>
    <t xml:space="preserve">Finančné a rozpočtové záležitosti </t>
  </si>
  <si>
    <t>Špeciálne služby /auditorské služby/</t>
  </si>
  <si>
    <t>Transakcie verejného dlhu</t>
  </si>
  <si>
    <t xml:space="preserve">Ochrana pred požiarmi </t>
  </si>
  <si>
    <t>Výstavba</t>
  </si>
  <si>
    <t>Cestná doprava</t>
  </si>
  <si>
    <t xml:space="preserve">Nakladanie s odpadmi 
</t>
  </si>
  <si>
    <t xml:space="preserve">Rozvoj bývania 
</t>
  </si>
  <si>
    <t xml:space="preserve">Rozvoj obcí 
</t>
  </si>
  <si>
    <t>Verejné osvetlenie</t>
  </si>
  <si>
    <t xml:space="preserve">Rekreačné a športové služby 
</t>
  </si>
  <si>
    <t>Kultúrne služby</t>
  </si>
  <si>
    <t>Vysielacie a vydavateľské služby</t>
  </si>
  <si>
    <t>Náboženské a iné spoločenské služby</t>
  </si>
  <si>
    <t>Predprimárne vzdelávanie s bežnou starostlivosťou</t>
  </si>
  <si>
    <t>Vzdelávanie nedefinované podľa úrovne</t>
  </si>
  <si>
    <t>Vedľajšie služby poskytované v rámci predprimárneho vzdelávania</t>
  </si>
  <si>
    <t>Ochrana pred požiermi</t>
  </si>
  <si>
    <t>ROZPOČET</t>
  </si>
  <si>
    <t>obce Brestovec</t>
  </si>
  <si>
    <t>Predkladá: Peter Tóth,  Starosta obce Brestovec</t>
  </si>
  <si>
    <t>na úradnej tabuli obce a na web stránke obce: www.brestovec.eu</t>
  </si>
  <si>
    <t>Po schválení zverejnené na úradnej tabuli a web stránke obce Brestovec /www.brestovec.eu/</t>
  </si>
  <si>
    <t>Peter Tóth</t>
  </si>
  <si>
    <t>starosta obce</t>
  </si>
  <si>
    <t>na roky 2023, 2024 a 2025</t>
  </si>
  <si>
    <t>Zverejnené pred schválením od 21.11.2022 do 05.12.2022</t>
  </si>
  <si>
    <t>Schválený rozpočet 2022</t>
  </si>
  <si>
    <t>Rozpočet po zmenách 2022</t>
  </si>
  <si>
    <t>Transfer od ostatných subjektov verejnej správy</t>
  </si>
  <si>
    <t xml:space="preserve">Zdroje z predchádzajúcich rokov
-zo štátneho rozpočtu
</t>
  </si>
  <si>
    <t>Európska územná spolupráca, programy nadnárodnej spolupráce a programy
medziregionálnej spolupráce</t>
  </si>
  <si>
    <t>Európska územná spolupráca (Interreg</t>
  </si>
  <si>
    <t>Európsky fond regionálneho rozvoja</t>
  </si>
  <si>
    <t>Konkurzy a súťaže športové súťaže, kult. Podujatie-všeob. mat., služby/</t>
  </si>
  <si>
    <t>Všeobecné služby/kopír. stroj, tlačové služby, kominárske práce, revízie a kontroly zariadení/</t>
  </si>
  <si>
    <t>Špeciálne služby/za právne služby, monitor. práce/</t>
  </si>
  <si>
    <t>02</t>
  </si>
  <si>
    <t xml:space="preserve">                                                        Rozpočet na rok 2023 s výhľadom na roky 2024 a 2025 ( v €)</t>
  </si>
  <si>
    <t>" SCHVÁLENÝ"</t>
  </si>
  <si>
    <t xml:space="preserve">   Rozpočet bol schválený dňa 08.12.2022   Obecným zastupiteľstvom v Brestovci, uznesením číslo 13</t>
  </si>
  <si>
    <t>Rozpočet na roky 2024, 2025 OZ Brestovec bral na vedomie dňa  08.12.2022</t>
  </si>
  <si>
    <t>Vypracovala: Zuzana Huryová, dňa  09.12.2022</t>
  </si>
  <si>
    <t>od 09.12.2022</t>
  </si>
  <si>
    <t>do 23.12.2022</t>
  </si>
  <si>
    <t>Rozpočet Obce Brestovec na rok 2023 s výhľadom na roky 2024-2025</t>
  </si>
  <si>
    <t>Rozpočet  na rok 2023</t>
  </si>
  <si>
    <t>Rozpočet na rok 2024</t>
  </si>
  <si>
    <t>Rozpočet na rok 2025</t>
  </si>
  <si>
    <t>Rozpočet na rok 2023 s výhľadom na roky 2024-2025</t>
  </si>
  <si>
    <t>Rozpočet na rok 2023</t>
  </si>
  <si>
    <t>Rozpočet  na rok 2023 s výhľadom na roky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</si>
</sst>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20"/>
      <name val="Arial Black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none">
        <fgColor rgb="FFDCDCDC"/>
      </patternFill>
    </fill>
    <fill>
      <patternFill patternType="solid">
        <fgColor rgb="FFDCDCDC"/>
      </patternFill>
    </fill>
  </fills>
  <borders count="5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/>
    <xf numFmtId="0" fontId="53" fillId="0" borderId="0" xfId="0" applyFont="1"/>
    <xf numFmtId="4" fontId="55" fillId="3" borderId="10" xfId="0" applyNumberFormat="1" applyFont="1" applyFill="1" applyBorder="1" applyAlignment="1">
      <alignment horizontal="right" vertical="top" wrapText="1"/>
    </xf>
    <xf numFmtId="4" fontId="55" fillId="0" borderId="10" xfId="0" applyNumberFormat="1" applyFont="1" applyBorder="1" applyAlignment="1">
      <alignment horizontal="right" vertical="top"/>
    </xf>
    <xf numFmtId="0" fontId="0" fillId="0" borderId="8" xfId="0" applyBorder="1"/>
    <xf numFmtId="0" fontId="53" fillId="0" borderId="4" xfId="0" applyFont="1" applyBorder="1"/>
    <xf numFmtId="4" fontId="56" fillId="0" borderId="4" xfId="0" applyNumberFormat="1" applyFont="1" applyBorder="1" applyAlignment="1">
      <alignment horizontal="right" vertical="top"/>
    </xf>
    <xf numFmtId="4" fontId="53" fillId="0" borderId="15" xfId="0" applyNumberFormat="1" applyFont="1" applyBorder="1" applyAlignment="1">
      <alignment horizontal="right" vertical="top"/>
    </xf>
    <xf numFmtId="4" fontId="54" fillId="0" borderId="8" xfId="0" applyNumberFormat="1" applyFont="1" applyBorder="1" applyAlignment="1">
      <alignment horizontal="right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/>
    <xf numFmtId="0" fontId="6" fillId="4" borderId="22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4" fontId="55" fillId="3" borderId="8" xfId="0" applyNumberFormat="1" applyFont="1" applyFill="1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4" fontId="56" fillId="0" borderId="15" xfId="0" applyNumberFormat="1" applyFont="1" applyBorder="1" applyAlignment="1">
      <alignment horizontal="right" vertical="top"/>
    </xf>
    <xf numFmtId="4" fontId="55" fillId="0" borderId="8" xfId="0" applyNumberFormat="1" applyFont="1" applyBorder="1" applyAlignment="1">
      <alignment horizontal="right" vertical="top"/>
    </xf>
    <xf numFmtId="0" fontId="0" fillId="0" borderId="2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4" fontId="55" fillId="0" borderId="4" xfId="0" applyNumberFormat="1" applyFont="1" applyBorder="1" applyAlignment="1">
      <alignment horizontal="right" vertical="top" wrapText="1"/>
    </xf>
    <xf numFmtId="4" fontId="55" fillId="0" borderId="15" xfId="0" applyNumberFormat="1" applyFont="1" applyBorder="1" applyAlignment="1">
      <alignment horizontal="right" vertical="top" wrapText="1"/>
    </xf>
    <xf numFmtId="4" fontId="54" fillId="0" borderId="15" xfId="0" applyNumberFormat="1" applyFont="1" applyBorder="1" applyAlignment="1">
      <alignment horizontal="right" vertical="top" wrapText="1"/>
    </xf>
    <xf numFmtId="0" fontId="0" fillId="0" borderId="8" xfId="0" applyBorder="1" applyAlignment="1">
      <alignment horizontal="center" vertical="center" wrapText="1"/>
    </xf>
    <xf numFmtId="4" fontId="55" fillId="0" borderId="10" xfId="0" applyNumberFormat="1" applyFont="1" applyBorder="1" applyAlignment="1">
      <alignment horizontal="right" vertical="top" wrapText="1"/>
    </xf>
    <xf numFmtId="4" fontId="55" fillId="0" borderId="8" xfId="0" applyNumberFormat="1" applyFont="1" applyBorder="1" applyAlignment="1">
      <alignment horizontal="right" vertical="top" wrapText="1"/>
    </xf>
    <xf numFmtId="4" fontId="54" fillId="0" borderId="8" xfId="0" applyNumberFormat="1" applyFont="1" applyBorder="1" applyAlignment="1">
      <alignment horizontal="right" vertical="top" wrapText="1"/>
    </xf>
    <xf numFmtId="4" fontId="56" fillId="3" borderId="4" xfId="0" applyNumberFormat="1" applyFont="1" applyFill="1" applyBorder="1" applyAlignment="1">
      <alignment horizontal="right" vertical="top" wrapText="1"/>
    </xf>
    <xf numFmtId="4" fontId="56" fillId="3" borderId="15" xfId="0" applyNumberFormat="1" applyFont="1" applyFill="1" applyBorder="1" applyAlignment="1">
      <alignment horizontal="right" vertical="top" wrapText="1"/>
    </xf>
    <xf numFmtId="0" fontId="55" fillId="0" borderId="0" xfId="0" applyFont="1"/>
    <xf numFmtId="0" fontId="57" fillId="0" borderId="0" xfId="0" applyFont="1"/>
    <xf numFmtId="0" fontId="53" fillId="0" borderId="26" xfId="0" applyFont="1" applyBorder="1"/>
    <xf numFmtId="3" fontId="53" fillId="0" borderId="4" xfId="0" applyNumberFormat="1" applyFont="1" applyBorder="1"/>
    <xf numFmtId="0" fontId="53" fillId="0" borderId="24" xfId="0" applyFont="1" applyBorder="1"/>
    <xf numFmtId="3" fontId="53" fillId="0" borderId="30" xfId="0" applyNumberFormat="1" applyFont="1" applyBorder="1"/>
    <xf numFmtId="0" fontId="53" fillId="0" borderId="16" xfId="0" applyFont="1" applyBorder="1"/>
    <xf numFmtId="3" fontId="53" fillId="0" borderId="15" xfId="0" applyNumberFormat="1" applyFont="1" applyBorder="1"/>
    <xf numFmtId="0" fontId="53" fillId="0" borderId="15" xfId="0" applyFont="1" applyBorder="1"/>
    <xf numFmtId="3" fontId="53" fillId="0" borderId="10" xfId="0" applyNumberFormat="1" applyFont="1" applyBorder="1"/>
    <xf numFmtId="3" fontId="53" fillId="0" borderId="8" xfId="0" applyNumberFormat="1" applyFont="1" applyBorder="1"/>
    <xf numFmtId="0" fontId="53" fillId="0" borderId="8" xfId="0" applyFont="1" applyBorder="1"/>
    <xf numFmtId="3" fontId="53" fillId="0" borderId="11" xfId="0" applyNumberFormat="1" applyFont="1" applyBorder="1"/>
    <xf numFmtId="0" fontId="53" fillId="0" borderId="10" xfId="0" applyFont="1" applyBorder="1"/>
    <xf numFmtId="0" fontId="0" fillId="0" borderId="16" xfId="0" applyBorder="1"/>
    <xf numFmtId="0" fontId="58" fillId="0" borderId="8" xfId="0" applyFont="1" applyBorder="1" applyAlignment="1">
      <alignment horizontal="right"/>
    </xf>
    <xf numFmtId="0" fontId="58" fillId="0" borderId="15" xfId="0" applyFont="1" applyBorder="1" applyAlignment="1">
      <alignment horizontal="right"/>
    </xf>
    <xf numFmtId="0" fontId="0" fillId="0" borderId="26" xfId="0" applyBorder="1"/>
    <xf numFmtId="0" fontId="58" fillId="0" borderId="4" xfId="0" applyFont="1" applyBorder="1"/>
    <xf numFmtId="0" fontId="0" fillId="0" borderId="30" xfId="0" applyBorder="1"/>
    <xf numFmtId="0" fontId="0" fillId="0" borderId="4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0" fillId="0" borderId="8" xfId="0" applyNumberFormat="1" applyBorder="1" applyAlignment="1">
      <alignment horizontal="right" vertical="top" wrapText="1"/>
    </xf>
    <xf numFmtId="0" fontId="0" fillId="0" borderId="9" xfId="0" applyBorder="1"/>
    <xf numFmtId="4" fontId="0" fillId="3" borderId="8" xfId="0" applyNumberFormat="1" applyFill="1" applyBorder="1" applyAlignment="1">
      <alignment horizontal="right"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22" fillId="4" borderId="24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left" vertical="top" wrapText="1"/>
    </xf>
    <xf numFmtId="0" fontId="55" fillId="0" borderId="15" xfId="0" applyFont="1" applyBorder="1" applyAlignment="1">
      <alignment horizontal="left" vertical="top" wrapText="1"/>
    </xf>
    <xf numFmtId="4" fontId="55" fillId="3" borderId="15" xfId="0" applyNumberFormat="1" applyFont="1" applyFill="1" applyBorder="1" applyAlignment="1">
      <alignment horizontal="right" vertical="top" wrapText="1"/>
    </xf>
    <xf numFmtId="0" fontId="55" fillId="0" borderId="4" xfId="0" applyFont="1" applyBorder="1" applyAlignment="1">
      <alignment horizontal="left" vertical="top" wrapText="1"/>
    </xf>
    <xf numFmtId="0" fontId="55" fillId="0" borderId="11" xfId="0" applyFont="1" applyBorder="1" applyAlignment="1">
      <alignment horizontal="left" vertical="top" wrapText="1"/>
    </xf>
    <xf numFmtId="4" fontId="55" fillId="3" borderId="4" xfId="0" applyNumberFormat="1" applyFont="1" applyFill="1" applyBorder="1" applyAlignment="1">
      <alignment horizontal="right" vertical="top" wrapText="1"/>
    </xf>
    <xf numFmtId="4" fontId="55" fillId="3" borderId="11" xfId="0" applyNumberFormat="1" applyFont="1" applyFill="1" applyBorder="1" applyAlignment="1">
      <alignment horizontal="right" vertical="top" wrapText="1"/>
    </xf>
    <xf numFmtId="4" fontId="59" fillId="0" borderId="8" xfId="0" applyNumberFormat="1" applyFont="1" applyBorder="1" applyAlignment="1">
      <alignment horizontal="right" vertical="top" wrapText="1"/>
    </xf>
    <xf numFmtId="4" fontId="59" fillId="0" borderId="15" xfId="0" applyNumberFormat="1" applyFont="1" applyBorder="1" applyAlignment="1">
      <alignment horizontal="right" vertical="top" wrapText="1"/>
    </xf>
    <xf numFmtId="4" fontId="59" fillId="3" borderId="15" xfId="0" applyNumberFormat="1" applyFont="1" applyFill="1" applyBorder="1" applyAlignment="1">
      <alignment horizontal="right" vertical="top" wrapText="1"/>
    </xf>
    <xf numFmtId="4" fontId="59" fillId="3" borderId="8" xfId="0" applyNumberFormat="1" applyFont="1" applyFill="1" applyBorder="1" applyAlignment="1">
      <alignment horizontal="right" vertical="top" wrapText="1"/>
    </xf>
    <xf numFmtId="0" fontId="59" fillId="0" borderId="4" xfId="0" applyFont="1" applyBorder="1" applyAlignment="1">
      <alignment horizontal="left" vertical="top" wrapText="1"/>
    </xf>
    <xf numFmtId="4" fontId="59" fillId="0" borderId="10" xfId="0" applyNumberFormat="1" applyFont="1" applyBorder="1" applyAlignment="1">
      <alignment horizontal="right" vertical="top" wrapText="1"/>
    </xf>
    <xf numFmtId="4" fontId="59" fillId="0" borderId="4" xfId="0" applyNumberFormat="1" applyFont="1" applyBorder="1" applyAlignment="1">
      <alignment horizontal="right" vertical="top" wrapText="1"/>
    </xf>
    <xf numFmtId="4" fontId="59" fillId="3" borderId="4" xfId="0" applyNumberFormat="1" applyFont="1" applyFill="1" applyBorder="1" applyAlignment="1">
      <alignment horizontal="right" vertical="top" wrapText="1"/>
    </xf>
    <xf numFmtId="4" fontId="59" fillId="3" borderId="10" xfId="0" applyNumberFormat="1" applyFont="1" applyFill="1" applyBorder="1" applyAlignment="1">
      <alignment horizontal="right" vertical="top" wrapText="1"/>
    </xf>
    <xf numFmtId="4" fontId="60" fillId="3" borderId="15" xfId="0" applyNumberFormat="1" applyFont="1" applyFill="1" applyBorder="1" applyAlignment="1">
      <alignment horizontal="right" vertical="top" wrapText="1"/>
    </xf>
    <xf numFmtId="4" fontId="59" fillId="3" borderId="28" xfId="0" applyNumberFormat="1" applyFont="1" applyFill="1" applyBorder="1" applyAlignment="1">
      <alignment horizontal="right" vertical="top" wrapText="1"/>
    </xf>
    <xf numFmtId="0" fontId="59" fillId="0" borderId="13" xfId="0" applyFont="1" applyBorder="1" applyAlignment="1">
      <alignment horizontal="left" vertical="top" wrapText="1"/>
    </xf>
    <xf numFmtId="0" fontId="59" fillId="0" borderId="14" xfId="0" applyFont="1" applyBorder="1" applyAlignment="1">
      <alignment horizontal="left" vertical="top" wrapText="1"/>
    </xf>
    <xf numFmtId="4" fontId="59" fillId="0" borderId="14" xfId="0" applyNumberFormat="1" applyFont="1" applyBorder="1" applyAlignment="1">
      <alignment horizontal="right" vertical="top" wrapText="1"/>
    </xf>
    <xf numFmtId="0" fontId="59" fillId="0" borderId="35" xfId="0" applyFont="1" applyBorder="1" applyAlignment="1">
      <alignment horizontal="left" vertical="top" wrapText="1"/>
    </xf>
    <xf numFmtId="0" fontId="59" fillId="0" borderId="33" xfId="0" applyFont="1" applyBorder="1" applyAlignment="1">
      <alignment horizontal="left" vertical="top" wrapText="1"/>
    </xf>
    <xf numFmtId="4" fontId="59" fillId="0" borderId="36" xfId="0" applyNumberFormat="1" applyFont="1" applyBorder="1" applyAlignment="1">
      <alignment horizontal="right" vertical="top" wrapText="1"/>
    </xf>
    <xf numFmtId="4" fontId="61" fillId="3" borderId="32" xfId="0" applyNumberFormat="1" applyFont="1" applyFill="1" applyBorder="1" applyAlignment="1">
      <alignment horizontal="right" vertical="top" wrapText="1"/>
    </xf>
    <xf numFmtId="4" fontId="59" fillId="3" borderId="9" xfId="0" applyNumberFormat="1" applyFont="1" applyFill="1" applyBorder="1" applyAlignment="1">
      <alignment horizontal="right" vertical="top" wrapText="1"/>
    </xf>
    <xf numFmtId="4" fontId="62" fillId="3" borderId="8" xfId="0" applyNumberFormat="1" applyFont="1" applyFill="1" applyBorder="1" applyAlignment="1">
      <alignment horizontal="right" vertical="top" wrapText="1"/>
    </xf>
    <xf numFmtId="4" fontId="59" fillId="3" borderId="39" xfId="0" applyNumberFormat="1" applyFont="1" applyFill="1" applyBorder="1" applyAlignment="1">
      <alignment horizontal="right" vertical="top" wrapText="1"/>
    </xf>
    <xf numFmtId="4" fontId="61" fillId="3" borderId="2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center" vertical="center" wrapText="1"/>
    </xf>
    <xf numFmtId="0" fontId="29" fillId="4" borderId="44" xfId="0" applyFont="1" applyFill="1" applyBorder="1" applyAlignment="1">
      <alignment horizontal="center" vertical="center" wrapText="1"/>
    </xf>
    <xf numFmtId="0" fontId="30" fillId="4" borderId="44" xfId="0" applyFont="1" applyFill="1" applyBorder="1" applyAlignment="1">
      <alignment horizontal="center" vertical="center" wrapText="1"/>
    </xf>
    <xf numFmtId="4" fontId="59" fillId="0" borderId="9" xfId="0" applyNumberFormat="1" applyFont="1" applyBorder="1" applyAlignment="1">
      <alignment horizontal="right" vertical="top" wrapText="1"/>
    </xf>
    <xf numFmtId="4" fontId="61" fillId="0" borderId="8" xfId="0" applyNumberFormat="1" applyFont="1" applyBorder="1" applyAlignment="1">
      <alignment horizontal="right" vertical="top" wrapText="1"/>
    </xf>
    <xf numFmtId="0" fontId="59" fillId="0" borderId="36" xfId="0" applyFont="1" applyBorder="1" applyAlignment="1">
      <alignment horizontal="left" vertical="top" wrapText="1"/>
    </xf>
    <xf numFmtId="0" fontId="59" fillId="0" borderId="37" xfId="0" applyFont="1" applyBorder="1" applyAlignment="1">
      <alignment horizontal="left" vertical="top" wrapText="1"/>
    </xf>
    <xf numFmtId="4" fontId="59" fillId="0" borderId="39" xfId="0" applyNumberFormat="1" applyFont="1" applyBorder="1" applyAlignment="1">
      <alignment horizontal="right" vertical="top" wrapText="1"/>
    </xf>
    <xf numFmtId="4" fontId="61" fillId="0" borderId="15" xfId="0" applyNumberFormat="1" applyFont="1" applyBorder="1" applyAlignment="1">
      <alignment horizontal="right" vertical="top" wrapText="1"/>
    </xf>
    <xf numFmtId="0" fontId="31" fillId="4" borderId="46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5" fillId="4" borderId="25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59" fillId="0" borderId="25" xfId="0" applyFont="1" applyBorder="1" applyAlignment="1">
      <alignment horizontal="left" vertical="top" wrapText="1"/>
    </xf>
    <xf numFmtId="0" fontId="59" fillId="0" borderId="17" xfId="0" applyFont="1" applyBorder="1" applyAlignment="1">
      <alignment horizontal="left" vertical="top" wrapText="1"/>
    </xf>
    <xf numFmtId="0" fontId="59" fillId="0" borderId="49" xfId="0" applyFont="1" applyBorder="1" applyAlignment="1">
      <alignment horizontal="left" vertical="top" wrapText="1"/>
    </xf>
    <xf numFmtId="0" fontId="59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center" wrapText="1"/>
    </xf>
    <xf numFmtId="0" fontId="59" fillId="0" borderId="52" xfId="0" applyFont="1" applyBorder="1" applyAlignment="1">
      <alignment horizontal="left" vertical="top" wrapText="1"/>
    </xf>
    <xf numFmtId="0" fontId="39" fillId="4" borderId="44" xfId="0" applyFont="1" applyFill="1" applyBorder="1" applyAlignment="1">
      <alignment horizontal="center" vertical="center" wrapText="1"/>
    </xf>
    <xf numFmtId="0" fontId="40" fillId="4" borderId="44" xfId="0" applyFont="1" applyFill="1" applyBorder="1" applyAlignment="1">
      <alignment horizontal="center" vertical="center" wrapText="1"/>
    </xf>
    <xf numFmtId="0" fontId="41" fillId="4" borderId="44" xfId="0" applyFont="1" applyFill="1" applyBorder="1" applyAlignment="1">
      <alignment horizontal="center" vertical="center" wrapText="1"/>
    </xf>
    <xf numFmtId="0" fontId="59" fillId="0" borderId="7" xfId="0" applyFont="1" applyBorder="1" applyAlignment="1">
      <alignment horizontal="left" vertical="top" wrapText="1"/>
    </xf>
    <xf numFmtId="4" fontId="59" fillId="0" borderId="7" xfId="0" applyNumberFormat="1" applyFont="1" applyBorder="1" applyAlignment="1">
      <alignment horizontal="right" vertical="top" wrapText="1"/>
    </xf>
    <xf numFmtId="4" fontId="59" fillId="0" borderId="13" xfId="0" applyNumberFormat="1" applyFont="1" applyBorder="1" applyAlignment="1">
      <alignment horizontal="right" vertical="top" wrapText="1"/>
    </xf>
    <xf numFmtId="0" fontId="0" fillId="0" borderId="33" xfId="0" applyBorder="1" applyAlignment="1">
      <alignment horizontal="center" vertical="center" wrapText="1"/>
    </xf>
    <xf numFmtId="0" fontId="59" fillId="0" borderId="47" xfId="0" applyFont="1" applyBorder="1" applyAlignment="1">
      <alignment horizontal="left" vertical="top" wrapText="1"/>
    </xf>
    <xf numFmtId="4" fontId="59" fillId="0" borderId="3" xfId="0" applyNumberFormat="1" applyFont="1" applyBorder="1" applyAlignment="1">
      <alignment horizontal="right" vertical="top" wrapText="1"/>
    </xf>
    <xf numFmtId="4" fontId="53" fillId="3" borderId="8" xfId="0" applyNumberFormat="1" applyFont="1" applyFill="1" applyBorder="1" applyAlignment="1">
      <alignment horizontal="right" vertical="top" wrapText="1"/>
    </xf>
    <xf numFmtId="0" fontId="57" fillId="0" borderId="4" xfId="0" applyFont="1" applyBorder="1"/>
    <xf numFmtId="0" fontId="59" fillId="0" borderId="4" xfId="0" applyFont="1" applyBorder="1"/>
    <xf numFmtId="4" fontId="59" fillId="0" borderId="15" xfId="0" applyNumberFormat="1" applyFont="1" applyBorder="1" applyAlignment="1">
      <alignment vertical="top"/>
    </xf>
    <xf numFmtId="4" fontId="59" fillId="0" borderId="8" xfId="0" applyNumberFormat="1" applyFont="1" applyBorder="1" applyAlignment="1">
      <alignment vertical="top"/>
    </xf>
    <xf numFmtId="4" fontId="60" fillId="0" borderId="8" xfId="0" applyNumberFormat="1" applyFont="1" applyBorder="1" applyAlignment="1">
      <alignment vertical="top"/>
    </xf>
    <xf numFmtId="0" fontId="0" fillId="2" borderId="19" xfId="0" applyNumberFormat="1" applyFont="1" applyFill="1" applyBorder="1" applyAlignment="1"/>
    <xf numFmtId="0" fontId="0" fillId="0" borderId="36" xfId="0" applyBorder="1" applyAlignment="1">
      <alignment horizontal="center" vertical="center" wrapText="1"/>
    </xf>
    <xf numFmtId="0" fontId="53" fillId="2" borderId="19" xfId="0" applyNumberFormat="1" applyFont="1" applyFill="1" applyBorder="1" applyAlignment="1"/>
    <xf numFmtId="0" fontId="0" fillId="2" borderId="18" xfId="0" applyNumberFormat="1" applyFont="1" applyFill="1" applyBorder="1" applyAlignment="1"/>
    <xf numFmtId="0" fontId="46" fillId="4" borderId="44" xfId="0" applyFont="1" applyFill="1" applyBorder="1" applyAlignment="1">
      <alignment horizontal="center" vertical="center" wrapText="1"/>
    </xf>
    <xf numFmtId="0" fontId="47" fillId="4" borderId="44" xfId="0" applyFont="1" applyFill="1" applyBorder="1" applyAlignment="1">
      <alignment horizontal="center" vertical="center" wrapText="1"/>
    </xf>
    <xf numFmtId="0" fontId="48" fillId="4" borderId="44" xfId="0" applyFont="1" applyFill="1" applyBorder="1" applyAlignment="1">
      <alignment horizontal="center" vertical="center" wrapText="1"/>
    </xf>
    <xf numFmtId="0" fontId="49" fillId="4" borderId="44" xfId="0" applyFont="1" applyFill="1" applyBorder="1" applyAlignment="1">
      <alignment horizontal="center" vertical="center" wrapText="1"/>
    </xf>
    <xf numFmtId="0" fontId="50" fillId="4" borderId="44" xfId="0" applyFont="1" applyFill="1" applyBorder="1" applyAlignment="1">
      <alignment horizontal="center" vertical="center" wrapText="1"/>
    </xf>
    <xf numFmtId="0" fontId="51" fillId="4" borderId="44" xfId="0" applyFont="1" applyFill="1" applyBorder="1" applyAlignment="1">
      <alignment horizontal="center" vertical="center" wrapText="1"/>
    </xf>
    <xf numFmtId="0" fontId="52" fillId="4" borderId="46" xfId="0" applyFont="1" applyFill="1" applyBorder="1" applyAlignment="1">
      <alignment horizontal="center" vertical="center" wrapText="1"/>
    </xf>
    <xf numFmtId="0" fontId="59" fillId="0" borderId="3" xfId="0" applyFont="1" applyBorder="1" applyAlignment="1">
      <alignment horizontal="left" vertical="top" wrapText="1"/>
    </xf>
    <xf numFmtId="0" fontId="59" fillId="0" borderId="26" xfId="0" applyFont="1" applyBorder="1" applyAlignment="1">
      <alignment horizontal="left" vertical="top" wrapText="1"/>
    </xf>
    <xf numFmtId="49" fontId="59" fillId="0" borderId="4" xfId="0" applyNumberFormat="1" applyFont="1" applyBorder="1" applyAlignment="1">
      <alignment horizontal="left" vertical="top" wrapText="1"/>
    </xf>
    <xf numFmtId="4" fontId="60" fillId="0" borderId="8" xfId="0" applyNumberFormat="1" applyFont="1" applyBorder="1"/>
    <xf numFmtId="4" fontId="59" fillId="0" borderId="8" xfId="0" applyNumberFormat="1" applyFont="1" applyBorder="1"/>
    <xf numFmtId="4" fontId="57" fillId="3" borderId="8" xfId="0" applyNumberFormat="1" applyFont="1" applyFill="1" applyBorder="1" applyAlignment="1">
      <alignment horizontal="right" vertical="top" wrapText="1"/>
    </xf>
    <xf numFmtId="0" fontId="0" fillId="0" borderId="27" xfId="0" applyBorder="1"/>
    <xf numFmtId="0" fontId="12" fillId="4" borderId="31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57" fillId="0" borderId="8" xfId="0" applyFont="1" applyBorder="1" applyAlignment="1">
      <alignment horizontal="left" vertical="top" wrapText="1"/>
    </xf>
    <xf numFmtId="4" fontId="57" fillId="0" borderId="8" xfId="0" applyNumberFormat="1" applyFont="1" applyBorder="1" applyAlignment="1">
      <alignment horizontal="right" vertical="top" wrapText="1"/>
    </xf>
    <xf numFmtId="0" fontId="53" fillId="0" borderId="8" xfId="0" applyFont="1" applyBorder="1" applyAlignment="1">
      <alignment horizontal="left" vertical="top" wrapText="1"/>
    </xf>
    <xf numFmtId="4" fontId="53" fillId="0" borderId="8" xfId="0" applyNumberFormat="1" applyFont="1" applyBorder="1" applyAlignment="1">
      <alignment horizontal="right" vertical="top" wrapText="1"/>
    </xf>
    <xf numFmtId="0" fontId="57" fillId="0" borderId="8" xfId="0" applyFont="1" applyBorder="1" applyAlignment="1">
      <alignment vertical="top"/>
    </xf>
    <xf numFmtId="0" fontId="0" fillId="0" borderId="8" xfId="0" applyFill="1" applyBorder="1"/>
    <xf numFmtId="4" fontId="57" fillId="0" borderId="8" xfId="0" applyNumberFormat="1" applyFont="1" applyBorder="1" applyAlignment="1">
      <alignment vertical="top"/>
    </xf>
    <xf numFmtId="4" fontId="63" fillId="0" borderId="8" xfId="0" applyNumberFormat="1" applyFont="1" applyBorder="1" applyAlignment="1">
      <alignment horizontal="right" vertical="top" wrapText="1"/>
    </xf>
    <xf numFmtId="4" fontId="63" fillId="3" borderId="8" xfId="0" applyNumberFormat="1" applyFont="1" applyFill="1" applyBorder="1" applyAlignment="1">
      <alignment horizontal="right" vertical="top" wrapText="1"/>
    </xf>
    <xf numFmtId="4" fontId="59" fillId="0" borderId="8" xfId="0" applyNumberFormat="1" applyFont="1" applyBorder="1" applyAlignment="1">
      <alignment horizontal="right" wrapText="1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vertical="center"/>
    </xf>
    <xf numFmtId="3" fontId="68" fillId="0" borderId="0" xfId="0" applyNumberFormat="1" applyFont="1"/>
    <xf numFmtId="3" fontId="69" fillId="0" borderId="0" xfId="0" applyNumberFormat="1" applyFont="1"/>
    <xf numFmtId="3" fontId="70" fillId="0" borderId="0" xfId="0" applyNumberFormat="1" applyFont="1"/>
    <xf numFmtId="3" fontId="70" fillId="3" borderId="0" xfId="0" applyNumberFormat="1" applyFont="1" applyFill="1"/>
    <xf numFmtId="3" fontId="68" fillId="3" borderId="0" xfId="0" applyNumberFormat="1" applyFont="1" applyFill="1"/>
    <xf numFmtId="3" fontId="69" fillId="3" borderId="0" xfId="0" applyNumberFormat="1" applyFont="1" applyFill="1"/>
    <xf numFmtId="3" fontId="71" fillId="0" borderId="0" xfId="0" applyNumberFormat="1" applyFont="1" applyAlignment="1">
      <alignment horizontal="left" wrapText="1"/>
    </xf>
    <xf numFmtId="0" fontId="74" fillId="0" borderId="0" xfId="0" applyFont="1"/>
    <xf numFmtId="0" fontId="74" fillId="0" borderId="8" xfId="0" applyFont="1" applyBorder="1" applyAlignment="1">
      <alignment horizontal="left" vertical="top" wrapText="1"/>
    </xf>
    <xf numFmtId="4" fontId="74" fillId="0" borderId="8" xfId="0" applyNumberFormat="1" applyFont="1" applyBorder="1" applyAlignment="1">
      <alignment horizontal="right" vertical="top" wrapText="1"/>
    </xf>
    <xf numFmtId="4" fontId="74" fillId="3" borderId="8" xfId="0" applyNumberFormat="1" applyFont="1" applyFill="1" applyBorder="1" applyAlignment="1">
      <alignment horizontal="right" vertical="top" wrapText="1"/>
    </xf>
    <xf numFmtId="0" fontId="75" fillId="0" borderId="8" xfId="0" applyFont="1" applyBorder="1" applyAlignment="1">
      <alignment horizontal="left" vertical="top" wrapText="1"/>
    </xf>
    <xf numFmtId="4" fontId="75" fillId="0" borderId="8" xfId="0" applyNumberFormat="1" applyFont="1" applyBorder="1" applyAlignment="1">
      <alignment horizontal="right" vertical="top" wrapText="1"/>
    </xf>
    <xf numFmtId="4" fontId="75" fillId="3" borderId="8" xfId="0" applyNumberFormat="1" applyFont="1" applyFill="1" applyBorder="1" applyAlignment="1">
      <alignment horizontal="right" vertical="top" wrapText="1"/>
    </xf>
    <xf numFmtId="0" fontId="75" fillId="0" borderId="0" xfId="0" applyFont="1"/>
    <xf numFmtId="49" fontId="57" fillId="0" borderId="8" xfId="0" applyNumberFormat="1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53" fillId="0" borderId="8" xfId="0" applyNumberFormat="1" applyFont="1" applyBorder="1" applyAlignment="1">
      <alignment horizontal="left" vertical="top" wrapText="1"/>
    </xf>
    <xf numFmtId="3" fontId="72" fillId="0" borderId="0" xfId="0" applyNumberFormat="1" applyFont="1" applyAlignment="1">
      <alignment horizontal="left" wrapText="1"/>
    </xf>
    <xf numFmtId="3" fontId="73" fillId="0" borderId="0" xfId="0" applyNumberFormat="1" applyFont="1" applyAlignment="1">
      <alignment horizontal="left"/>
    </xf>
    <xf numFmtId="3" fontId="71" fillId="0" borderId="0" xfId="0" applyNumberFormat="1" applyFont="1" applyAlignment="1">
      <alignment horizontal="left" wrapText="1"/>
    </xf>
    <xf numFmtId="0" fontId="53" fillId="2" borderId="16" xfId="0" applyNumberFormat="1" applyFont="1" applyFill="1" applyBorder="1"/>
    <xf numFmtId="0" fontId="53" fillId="2" borderId="15" xfId="0" applyNumberFormat="1" applyFont="1" applyFill="1" applyBorder="1"/>
    <xf numFmtId="0" fontId="53" fillId="2" borderId="17" xfId="0" applyNumberFormat="1" applyFont="1" applyFill="1" applyBorder="1"/>
    <xf numFmtId="0" fontId="1" fillId="4" borderId="20" xfId="0" applyFont="1" applyFill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1" fillId="4" borderId="12" xfId="0" applyFont="1" applyFill="1" applyBorder="1" applyAlignment="1">
      <alignment horizontal="center" vertical="center" wrapText="1"/>
    </xf>
    <xf numFmtId="0" fontId="0" fillId="2" borderId="11" xfId="0" applyNumberFormat="1" applyFont="1" applyFill="1" applyBorder="1"/>
    <xf numFmtId="0" fontId="0" fillId="2" borderId="10" xfId="0" applyNumberFormat="1" applyFont="1" applyFill="1" applyBorder="1"/>
    <xf numFmtId="0" fontId="53" fillId="2" borderId="19" xfId="0" applyNumberFormat="1" applyFont="1" applyFill="1" applyBorder="1"/>
    <xf numFmtId="0" fontId="53" fillId="2" borderId="18" xfId="0" applyNumberFormat="1" applyFont="1" applyFill="1" applyBorder="1"/>
    <xf numFmtId="0" fontId="2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2" borderId="15" xfId="0" applyNumberFormat="1" applyFont="1" applyFill="1" applyBorder="1"/>
    <xf numFmtId="0" fontId="0" fillId="2" borderId="17" xfId="0" applyNumberFormat="1" applyFont="1" applyFill="1" applyBorder="1"/>
    <xf numFmtId="0" fontId="1" fillId="4" borderId="29" xfId="0" applyFont="1" applyFill="1" applyBorder="1" applyAlignment="1">
      <alignment horizontal="center" vertical="center" wrapText="1"/>
    </xf>
    <xf numFmtId="0" fontId="0" fillId="2" borderId="28" xfId="0" applyNumberFormat="1" applyFont="1" applyFill="1" applyBorder="1"/>
    <xf numFmtId="0" fontId="4" fillId="4" borderId="12" xfId="0" applyFont="1" applyFill="1" applyBorder="1" applyAlignment="1">
      <alignment horizontal="center" vertical="center" wrapText="1"/>
    </xf>
    <xf numFmtId="0" fontId="53" fillId="2" borderId="5" xfId="0" applyNumberFormat="1" applyFont="1" applyFill="1" applyBorder="1"/>
    <xf numFmtId="0" fontId="53" fillId="2" borderId="6" xfId="0" applyNumberFormat="1" applyFont="1" applyFill="1" applyBorder="1"/>
    <xf numFmtId="0" fontId="8" fillId="4" borderId="2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/>
    <xf numFmtId="0" fontId="9" fillId="4" borderId="2" xfId="0" applyFont="1" applyFill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0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/>
    <xf numFmtId="0" fontId="53" fillId="2" borderId="8" xfId="0" applyNumberFormat="1" applyFont="1" applyFill="1" applyBorder="1"/>
    <xf numFmtId="0" fontId="0" fillId="2" borderId="30" xfId="0" applyNumberFormat="1" applyFont="1" applyFill="1" applyBorder="1"/>
    <xf numFmtId="0" fontId="53" fillId="2" borderId="24" xfId="0" applyNumberFormat="1" applyFont="1" applyFill="1" applyBorder="1"/>
    <xf numFmtId="0" fontId="19" fillId="4" borderId="12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5" fillId="4" borderId="40" xfId="0" applyFont="1" applyFill="1" applyBorder="1" applyAlignment="1">
      <alignment horizontal="center" vertical="center" wrapText="1"/>
    </xf>
    <xf numFmtId="0" fontId="0" fillId="2" borderId="21" xfId="0" applyNumberFormat="1" applyFont="1" applyFill="1" applyBorder="1"/>
    <xf numFmtId="0" fontId="26" fillId="4" borderId="41" xfId="0" applyFont="1" applyFill="1" applyBorder="1" applyAlignment="1">
      <alignment horizontal="center" vertical="center" wrapText="1"/>
    </xf>
    <xf numFmtId="0" fontId="0" fillId="2" borderId="20" xfId="0" applyNumberFormat="1" applyFont="1" applyFill="1" applyBorder="1"/>
    <xf numFmtId="0" fontId="0" fillId="2" borderId="38" xfId="0" applyNumberFormat="1" applyFont="1" applyFill="1" applyBorder="1"/>
    <xf numFmtId="0" fontId="27" fillId="4" borderId="35" xfId="0" applyFont="1" applyFill="1" applyBorder="1" applyAlignment="1">
      <alignment horizontal="center" vertical="center" wrapText="1"/>
    </xf>
    <xf numFmtId="0" fontId="0" fillId="2" borderId="39" xfId="0" applyNumberFormat="1" applyFont="1" applyFill="1" applyBorder="1"/>
    <xf numFmtId="0" fontId="28" fillId="4" borderId="12" xfId="0" applyFont="1" applyFill="1" applyBorder="1" applyAlignment="1">
      <alignment horizontal="center" vertical="center" wrapText="1"/>
    </xf>
    <xf numFmtId="0" fontId="36" fillId="4" borderId="40" xfId="0" applyFont="1" applyFill="1" applyBorder="1" applyAlignment="1">
      <alignment horizontal="center" vertical="center" wrapText="1"/>
    </xf>
    <xf numFmtId="0" fontId="37" fillId="4" borderId="41" xfId="0" applyFont="1" applyFill="1" applyBorder="1" applyAlignment="1">
      <alignment horizontal="center" vertical="center" wrapText="1"/>
    </xf>
    <xf numFmtId="0" fontId="0" fillId="2" borderId="42" xfId="0" applyNumberFormat="1" applyFont="1" applyFill="1" applyBorder="1"/>
    <xf numFmtId="0" fontId="1" fillId="4" borderId="41" xfId="0" applyFont="1" applyFill="1" applyBorder="1" applyAlignment="1">
      <alignment horizontal="center" vertical="center" wrapText="1"/>
    </xf>
    <xf numFmtId="0" fontId="0" fillId="2" borderId="22" xfId="0" applyNumberFormat="1" applyFont="1" applyFill="1" applyBorder="1"/>
    <xf numFmtId="0" fontId="38" fillId="4" borderId="43" xfId="0" applyFont="1" applyFill="1" applyBorder="1" applyAlignment="1">
      <alignment horizontal="center" vertical="center" wrapText="1"/>
    </xf>
    <xf numFmtId="0" fontId="0" fillId="2" borderId="45" xfId="0" applyNumberFormat="1" applyFont="1" applyFill="1" applyBorder="1"/>
    <xf numFmtId="0" fontId="42" fillId="4" borderId="40" xfId="0" applyFont="1" applyFill="1" applyBorder="1" applyAlignment="1">
      <alignment horizontal="center" vertical="center" wrapText="1"/>
    </xf>
    <xf numFmtId="0" fontId="43" fillId="4" borderId="41" xfId="0" applyFont="1" applyFill="1" applyBorder="1" applyAlignment="1">
      <alignment horizontal="center" vertical="center" wrapText="1"/>
    </xf>
    <xf numFmtId="0" fontId="44" fillId="4" borderId="41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tabSelected="1" workbookViewId="0">
      <selection activeCell="M23" sqref="M23"/>
    </sheetView>
  </sheetViews>
  <sheetFormatPr defaultRowHeight="15" x14ac:dyDescent="0.25"/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31.5" x14ac:dyDescent="0.25">
      <c r="B3" s="1"/>
      <c r="C3" s="1"/>
      <c r="D3" s="1"/>
      <c r="E3" s="1"/>
      <c r="F3" s="174"/>
      <c r="G3" s="1"/>
      <c r="H3" s="1"/>
      <c r="I3" s="1"/>
      <c r="J3" s="1"/>
      <c r="K3" s="1"/>
      <c r="L3" s="1"/>
      <c r="M3" s="1"/>
      <c r="N3" s="1"/>
    </row>
    <row r="4" spans="2:14" ht="31.5" x14ac:dyDescent="0.25">
      <c r="B4" s="1"/>
      <c r="C4" s="1"/>
      <c r="D4" s="1"/>
      <c r="E4" s="1"/>
      <c r="F4" s="174" t="s">
        <v>296</v>
      </c>
      <c r="G4" s="1"/>
      <c r="H4" s="1"/>
      <c r="I4" s="1"/>
      <c r="J4" s="1"/>
      <c r="K4" s="1"/>
      <c r="L4" s="1"/>
      <c r="M4" s="1"/>
      <c r="N4" s="1"/>
    </row>
    <row r="5" spans="2:14" ht="31.5" x14ac:dyDescent="0.25">
      <c r="B5" s="1"/>
      <c r="C5" s="1"/>
      <c r="D5" s="1"/>
      <c r="E5" s="1"/>
      <c r="F5" s="174" t="s">
        <v>275</v>
      </c>
      <c r="G5" s="1"/>
      <c r="H5" s="1"/>
      <c r="I5" s="1"/>
      <c r="J5" s="1"/>
      <c r="K5" s="1"/>
      <c r="L5" s="1"/>
      <c r="M5" s="1"/>
      <c r="N5" s="1"/>
    </row>
    <row r="6" spans="2:14" ht="18.75" x14ac:dyDescent="0.25">
      <c r="B6" s="1"/>
      <c r="C6" s="1"/>
      <c r="D6" s="1"/>
      <c r="E6" s="1"/>
      <c r="F6" s="175" t="s">
        <v>276</v>
      </c>
      <c r="G6" s="1"/>
      <c r="H6" s="1"/>
      <c r="I6" s="1"/>
      <c r="J6" s="1"/>
      <c r="K6" s="1"/>
      <c r="L6" s="1"/>
      <c r="M6" s="1"/>
      <c r="N6" s="1"/>
    </row>
    <row r="7" spans="2:14" ht="18.75" x14ac:dyDescent="0.25">
      <c r="B7" s="1"/>
      <c r="C7" s="1"/>
      <c r="D7" s="1"/>
      <c r="E7" s="1"/>
      <c r="F7" s="175" t="s">
        <v>282</v>
      </c>
      <c r="G7" s="1"/>
      <c r="H7" s="1"/>
      <c r="I7" s="1"/>
      <c r="J7" s="1"/>
      <c r="K7" s="1"/>
      <c r="L7" s="1"/>
      <c r="M7" s="1"/>
      <c r="N7" s="1"/>
    </row>
    <row r="8" spans="2:14" ht="18.75" x14ac:dyDescent="0.25">
      <c r="B8" s="1"/>
      <c r="C8" s="1"/>
      <c r="D8" s="1"/>
      <c r="E8" s="1"/>
      <c r="F8" s="175"/>
      <c r="G8" s="1"/>
      <c r="H8" s="1"/>
      <c r="I8" s="1"/>
      <c r="J8" s="1"/>
      <c r="K8" s="1"/>
      <c r="L8" s="1"/>
      <c r="M8" s="1"/>
      <c r="N8" s="1"/>
    </row>
    <row r="9" spans="2:14" ht="18.75" x14ac:dyDescent="0.25">
      <c r="B9" s="1"/>
      <c r="C9" s="1"/>
      <c r="D9" s="1"/>
      <c r="E9" s="1"/>
      <c r="F9" s="175"/>
      <c r="G9" s="1"/>
      <c r="H9" s="1"/>
      <c r="I9" s="1"/>
      <c r="J9" s="1"/>
      <c r="K9" s="1"/>
      <c r="L9" s="1"/>
      <c r="M9" s="1"/>
      <c r="N9" s="1"/>
    </row>
    <row r="10" spans="2:14" ht="15.75" x14ac:dyDescent="0.25">
      <c r="B10" s="1"/>
      <c r="C10" s="1"/>
      <c r="D10" s="1"/>
      <c r="E10" s="1"/>
      <c r="F10" s="176" t="s">
        <v>297</v>
      </c>
      <c r="G10" s="1"/>
      <c r="H10" s="1"/>
      <c r="I10" s="1"/>
      <c r="J10" s="1"/>
      <c r="K10" s="1"/>
      <c r="L10" s="1"/>
      <c r="M10" s="1"/>
      <c r="N10" s="1"/>
    </row>
    <row r="11" spans="2:14" ht="15.75" x14ac:dyDescent="0.25">
      <c r="B11" s="1"/>
      <c r="C11" s="1"/>
      <c r="D11" s="1"/>
      <c r="E11" s="1"/>
      <c r="F11" s="177"/>
      <c r="G11" s="1"/>
      <c r="H11" s="1"/>
      <c r="I11" s="1"/>
      <c r="J11" s="1"/>
      <c r="K11" s="1"/>
      <c r="L11" s="1"/>
      <c r="M11" s="1"/>
      <c r="N11" s="1"/>
    </row>
    <row r="12" spans="2:14" ht="15.75" x14ac:dyDescent="0.25">
      <c r="B12" s="1"/>
      <c r="C12" s="1"/>
      <c r="D12" s="1"/>
      <c r="E12" s="1"/>
      <c r="F12" s="177" t="s">
        <v>298</v>
      </c>
      <c r="G12" s="1"/>
      <c r="H12" s="1"/>
      <c r="I12" s="1"/>
      <c r="J12" s="1"/>
      <c r="K12" s="1"/>
      <c r="L12" s="1"/>
      <c r="M12" s="1"/>
      <c r="N12" s="1"/>
    </row>
    <row r="13" spans="2:14" ht="15.75" x14ac:dyDescent="0.25">
      <c r="B13" s="1"/>
      <c r="C13" s="1"/>
      <c r="D13" s="1"/>
      <c r="E13" s="1"/>
      <c r="F13" s="178"/>
      <c r="G13" s="1"/>
      <c r="H13" s="1"/>
      <c r="I13" s="1"/>
      <c r="J13" s="1"/>
      <c r="K13" s="1"/>
      <c r="L13" s="1"/>
      <c r="M13" s="1"/>
      <c r="N13" s="1"/>
    </row>
    <row r="14" spans="2:14" x14ac:dyDescent="0.25">
      <c r="B14" s="1"/>
      <c r="C14" s="1"/>
      <c r="D14" s="1"/>
      <c r="E14" s="1"/>
      <c r="F14" s="1"/>
      <c r="G14" s="1"/>
      <c r="H14" s="179"/>
      <c r="I14" s="179"/>
      <c r="J14" s="180"/>
      <c r="K14" s="1"/>
      <c r="L14" s="1"/>
      <c r="M14" s="1"/>
      <c r="N14" s="1"/>
    </row>
    <row r="15" spans="2:14" x14ac:dyDescent="0.25">
      <c r="B15" s="1"/>
      <c r="C15" s="1"/>
      <c r="D15" s="1"/>
      <c r="E15" s="1"/>
      <c r="F15" s="1"/>
      <c r="G15" s="1"/>
      <c r="H15" s="179"/>
      <c r="I15" s="179"/>
      <c r="J15" s="180"/>
      <c r="K15" s="1"/>
      <c r="L15" s="1"/>
      <c r="M15" s="1"/>
      <c r="N15" s="1"/>
    </row>
    <row r="16" spans="2:14" x14ac:dyDescent="0.25">
      <c r="B16" s="181" t="s">
        <v>299</v>
      </c>
      <c r="C16" s="179"/>
      <c r="D16" s="180"/>
      <c r="E16" s="1"/>
      <c r="F16" s="1"/>
      <c r="G16" s="1"/>
      <c r="H16" s="182"/>
      <c r="I16" s="183"/>
      <c r="J16" s="184"/>
      <c r="K16" s="1"/>
      <c r="L16" s="1"/>
      <c r="M16" s="1"/>
      <c r="N16" s="1"/>
    </row>
    <row r="17" spans="2:14" x14ac:dyDescent="0.25">
      <c r="B17" s="179" t="s">
        <v>277</v>
      </c>
      <c r="C17" s="179"/>
      <c r="D17" s="180"/>
      <c r="E17" s="1"/>
      <c r="F17" s="1"/>
      <c r="G17" s="1"/>
      <c r="H17" s="199"/>
      <c r="I17" s="199"/>
      <c r="J17" s="199"/>
      <c r="K17" s="1"/>
      <c r="L17" s="1"/>
      <c r="M17" s="1"/>
      <c r="N17" s="1"/>
    </row>
    <row r="18" spans="2:14" x14ac:dyDescent="0.25">
      <c r="B18" s="182" t="s">
        <v>283</v>
      </c>
      <c r="C18" s="183"/>
      <c r="D18" s="184"/>
      <c r="E18" s="1"/>
      <c r="F18" s="1"/>
      <c r="G18" s="1"/>
      <c r="H18" s="199"/>
      <c r="I18" s="199"/>
      <c r="J18" s="199"/>
      <c r="K18" s="1"/>
      <c r="L18" s="1"/>
      <c r="M18" s="1"/>
      <c r="N18" s="1"/>
    </row>
    <row r="19" spans="2:14" x14ac:dyDescent="0.25">
      <c r="B19" s="182" t="s">
        <v>278</v>
      </c>
      <c r="C19" s="183"/>
      <c r="D19" s="184"/>
      <c r="E19" s="1"/>
      <c r="F19" s="1"/>
      <c r="G19" s="1"/>
      <c r="H19" s="185"/>
      <c r="I19" s="185"/>
      <c r="J19" s="185"/>
      <c r="K19" s="1"/>
      <c r="L19" s="1"/>
      <c r="M19" s="1"/>
      <c r="N19" s="1"/>
    </row>
    <row r="20" spans="2:14" x14ac:dyDescent="0.25">
      <c r="B20" s="199"/>
      <c r="C20" s="199"/>
      <c r="D20" s="199"/>
      <c r="E20" s="1"/>
      <c r="F20" s="1"/>
      <c r="G20" s="1"/>
      <c r="H20" s="197"/>
      <c r="I20" s="197"/>
      <c r="J20" s="197"/>
      <c r="K20" s="1"/>
      <c r="L20" s="1"/>
      <c r="M20" s="1"/>
      <c r="N20" s="1"/>
    </row>
    <row r="21" spans="2:14" x14ac:dyDescent="0.25">
      <c r="B21" s="199" t="s">
        <v>279</v>
      </c>
      <c r="C21" s="199"/>
      <c r="D21" s="199"/>
      <c r="E21" s="1"/>
      <c r="F21" s="1"/>
      <c r="G21" s="1"/>
      <c r="H21" s="198"/>
      <c r="I21" s="198"/>
      <c r="J21" s="198"/>
      <c r="K21" s="1"/>
      <c r="L21" s="1"/>
      <c r="M21" s="1"/>
      <c r="N21" s="1"/>
    </row>
    <row r="22" spans="2:14" ht="18.75" x14ac:dyDescent="0.25">
      <c r="B22" s="197" t="s">
        <v>300</v>
      </c>
      <c r="C22" s="197"/>
      <c r="D22" s="197"/>
      <c r="E22" s="1"/>
      <c r="F22" s="1"/>
      <c r="G22" s="1"/>
      <c r="H22" s="175"/>
      <c r="I22" s="1"/>
      <c r="J22" s="1"/>
      <c r="K22" s="1"/>
      <c r="L22" s="1"/>
      <c r="M22" s="1"/>
      <c r="N22" s="1"/>
    </row>
    <row r="23" spans="2:14" ht="18.75" x14ac:dyDescent="0.25">
      <c r="B23" s="198" t="s">
        <v>301</v>
      </c>
      <c r="C23" s="198"/>
      <c r="D23" s="198"/>
      <c r="E23" s="1"/>
      <c r="F23" s="1"/>
      <c r="G23" s="1"/>
      <c r="H23" s="175"/>
      <c r="I23" s="1"/>
      <c r="J23" s="1"/>
      <c r="K23" s="1"/>
      <c r="L23" s="1"/>
      <c r="M23" s="1"/>
      <c r="N23" s="1"/>
    </row>
    <row r="24" spans="2:14" ht="18.75" x14ac:dyDescent="0.3">
      <c r="B24" s="1"/>
      <c r="C24" s="1"/>
      <c r="D24" s="1"/>
      <c r="E24" s="1"/>
      <c r="F24" s="186" t="s">
        <v>280</v>
      </c>
      <c r="G24" s="1"/>
      <c r="H24" s="175"/>
      <c r="I24" s="1"/>
      <c r="J24" s="42"/>
      <c r="K24" s="42"/>
      <c r="L24" s="42"/>
      <c r="M24" s="42"/>
      <c r="N24" s="1"/>
    </row>
    <row r="25" spans="2:14" ht="18.75" x14ac:dyDescent="0.25">
      <c r="B25" s="1"/>
      <c r="C25" s="1"/>
      <c r="D25" s="1"/>
      <c r="E25" s="1"/>
      <c r="F25" s="186" t="s">
        <v>281</v>
      </c>
      <c r="G25" s="1"/>
      <c r="H25" s="175"/>
      <c r="I25" s="1"/>
      <c r="J25" s="1"/>
      <c r="K25" s="1"/>
      <c r="L25" s="1"/>
      <c r="M25" s="1"/>
      <c r="N25" s="1"/>
    </row>
    <row r="26" spans="2:14" ht="18.75" x14ac:dyDescent="0.25">
      <c r="B26" s="1"/>
      <c r="C26" s="1"/>
      <c r="D26" s="1"/>
      <c r="E26" s="1"/>
      <c r="F26" s="1"/>
      <c r="G26" s="1"/>
      <c r="H26" s="175"/>
      <c r="I26" s="1"/>
      <c r="J26" s="1"/>
      <c r="K26" s="1"/>
      <c r="L26" s="1"/>
      <c r="M26" s="1"/>
      <c r="N26" s="1"/>
    </row>
  </sheetData>
  <mergeCells count="8">
    <mergeCell ref="B22:D22"/>
    <mergeCell ref="B23:D23"/>
    <mergeCell ref="H17:J17"/>
    <mergeCell ref="H18:J18"/>
    <mergeCell ref="B20:D20"/>
    <mergeCell ref="H20:J20"/>
    <mergeCell ref="B21:D21"/>
    <mergeCell ref="H21:J21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sqref="A1:G1"/>
    </sheetView>
  </sheetViews>
  <sheetFormatPr defaultRowHeight="15" x14ac:dyDescent="0.25"/>
  <cols>
    <col min="1" max="2" width="10.42578125" customWidth="1"/>
    <col min="3" max="3" width="15.140625" customWidth="1"/>
    <col min="4" max="4" width="37.7109375" customWidth="1"/>
    <col min="5" max="5" width="24.140625" customWidth="1"/>
    <col min="6" max="6" width="24" customWidth="1"/>
    <col min="7" max="7" width="25.7109375" customWidth="1"/>
    <col min="8" max="8" width="26.5703125" customWidth="1"/>
    <col min="9" max="9" width="26.28515625" customWidth="1"/>
    <col min="10" max="10" width="26.42578125" customWidth="1"/>
    <col min="11" max="11" width="18.85546875" customWidth="1"/>
  </cols>
  <sheetData>
    <row r="1" spans="1:11" ht="47.25" customHeight="1" x14ac:dyDescent="0.35">
      <c r="A1" s="208" t="s">
        <v>302</v>
      </c>
      <c r="B1" s="208"/>
      <c r="C1" s="208"/>
      <c r="D1" s="208"/>
      <c r="E1" s="208"/>
      <c r="F1" s="208"/>
      <c r="G1" s="209"/>
      <c r="H1" s="59" t="s">
        <v>234</v>
      </c>
      <c r="I1" s="60"/>
      <c r="J1" s="60"/>
    </row>
    <row r="2" spans="1:11" x14ac:dyDescent="0.25">
      <c r="A2" s="210" t="s">
        <v>3</v>
      </c>
      <c r="B2" s="211" t="s">
        <v>4</v>
      </c>
      <c r="C2" s="212"/>
      <c r="D2" s="213"/>
      <c r="E2" s="205" t="s">
        <v>284</v>
      </c>
      <c r="F2" s="214" t="s">
        <v>285</v>
      </c>
      <c r="G2" s="216" t="s">
        <v>5</v>
      </c>
      <c r="H2" s="203" t="s">
        <v>303</v>
      </c>
      <c r="I2" s="205" t="s">
        <v>304</v>
      </c>
      <c r="J2" s="205" t="s">
        <v>305</v>
      </c>
    </row>
    <row r="3" spans="1:11" ht="41.25" customHeight="1" x14ac:dyDescent="0.25">
      <c r="A3" s="206"/>
      <c r="B3" s="14" t="s">
        <v>6</v>
      </c>
      <c r="C3" s="13" t="s">
        <v>7</v>
      </c>
      <c r="D3" s="15" t="s">
        <v>2</v>
      </c>
      <c r="E3" s="206"/>
      <c r="F3" s="215"/>
      <c r="G3" s="206"/>
      <c r="H3" s="204"/>
      <c r="I3" s="206"/>
      <c r="J3" s="207"/>
    </row>
    <row r="4" spans="1:11" x14ac:dyDescent="0.25">
      <c r="A4" s="35" t="s">
        <v>1</v>
      </c>
      <c r="B4" s="10"/>
      <c r="C4" s="11"/>
      <c r="D4" s="16"/>
      <c r="E4" s="35"/>
      <c r="F4" s="31"/>
      <c r="G4" s="35"/>
      <c r="H4" s="12"/>
      <c r="I4" s="5"/>
      <c r="J4" s="5"/>
    </row>
    <row r="5" spans="1:11" ht="69.75" customHeight="1" x14ac:dyDescent="0.25">
      <c r="A5" s="24" t="s">
        <v>12</v>
      </c>
      <c r="B5" s="17" t="s">
        <v>13</v>
      </c>
      <c r="C5" s="18" t="s">
        <v>14</v>
      </c>
      <c r="D5" s="19" t="s">
        <v>158</v>
      </c>
      <c r="E5" s="36">
        <v>1200</v>
      </c>
      <c r="F5" s="32">
        <v>5395</v>
      </c>
      <c r="G5" s="36">
        <v>4195</v>
      </c>
      <c r="H5" s="39">
        <v>0</v>
      </c>
      <c r="I5" s="3">
        <v>0</v>
      </c>
      <c r="J5" s="3">
        <v>0</v>
      </c>
      <c r="K5" s="58"/>
    </row>
    <row r="6" spans="1:11" ht="93" customHeight="1" x14ac:dyDescent="0.25">
      <c r="A6" s="21" t="s">
        <v>12</v>
      </c>
      <c r="B6" s="20" t="s">
        <v>13</v>
      </c>
      <c r="C6" s="21" t="s">
        <v>16</v>
      </c>
      <c r="D6" s="22" t="s">
        <v>252</v>
      </c>
      <c r="E6" s="37">
        <v>1500</v>
      </c>
      <c r="F6" s="33">
        <v>1830</v>
      </c>
      <c r="G6" s="37">
        <v>2699.07</v>
      </c>
      <c r="H6" s="40">
        <v>3400</v>
      </c>
      <c r="I6" s="23">
        <v>4000</v>
      </c>
      <c r="J6" s="23">
        <v>3700</v>
      </c>
      <c r="K6" s="58"/>
    </row>
    <row r="7" spans="1:11" ht="38.25" customHeight="1" x14ac:dyDescent="0.25">
      <c r="A7" s="24" t="s">
        <v>17</v>
      </c>
      <c r="B7" s="17" t="s">
        <v>13</v>
      </c>
      <c r="C7" s="24" t="s">
        <v>18</v>
      </c>
      <c r="D7" s="25" t="s">
        <v>19</v>
      </c>
      <c r="E7" s="36">
        <v>0</v>
      </c>
      <c r="F7" s="32">
        <v>600</v>
      </c>
      <c r="G7" s="36">
        <v>300</v>
      </c>
      <c r="H7" s="39">
        <v>0</v>
      </c>
      <c r="I7" s="3">
        <v>0</v>
      </c>
      <c r="J7" s="3">
        <v>0</v>
      </c>
    </row>
    <row r="8" spans="1:11" ht="47.25" customHeight="1" x14ac:dyDescent="0.25">
      <c r="A8" s="21" t="s">
        <v>20</v>
      </c>
      <c r="B8" s="20" t="s">
        <v>13</v>
      </c>
      <c r="C8" s="21" t="s">
        <v>14</v>
      </c>
      <c r="D8" s="22" t="s">
        <v>15</v>
      </c>
      <c r="E8" s="37">
        <v>0</v>
      </c>
      <c r="F8" s="33">
        <v>8</v>
      </c>
      <c r="G8" s="37">
        <v>8.0399999999999991</v>
      </c>
      <c r="H8" s="40">
        <v>0</v>
      </c>
      <c r="I8" s="23">
        <v>0</v>
      </c>
      <c r="J8" s="23">
        <v>0</v>
      </c>
    </row>
    <row r="9" spans="1:11" ht="36" customHeight="1" x14ac:dyDescent="0.25">
      <c r="A9" s="24" t="s">
        <v>21</v>
      </c>
      <c r="B9" s="17" t="s">
        <v>12</v>
      </c>
      <c r="C9" s="24" t="s">
        <v>22</v>
      </c>
      <c r="D9" s="25" t="s">
        <v>23</v>
      </c>
      <c r="E9" s="36">
        <v>173700</v>
      </c>
      <c r="F9" s="32">
        <v>182260</v>
      </c>
      <c r="G9" s="36">
        <v>135577.26999999999</v>
      </c>
      <c r="H9" s="7">
        <v>189590</v>
      </c>
      <c r="I9" s="3">
        <v>197997</v>
      </c>
      <c r="J9" s="3">
        <v>221006</v>
      </c>
    </row>
    <row r="10" spans="1:11" ht="18.75" x14ac:dyDescent="0.25">
      <c r="A10" s="21" t="s">
        <v>21</v>
      </c>
      <c r="B10" s="20" t="s">
        <v>24</v>
      </c>
      <c r="C10" s="21" t="s">
        <v>14</v>
      </c>
      <c r="D10" s="22" t="s">
        <v>25</v>
      </c>
      <c r="E10" s="37">
        <v>34000</v>
      </c>
      <c r="F10" s="33">
        <v>34000</v>
      </c>
      <c r="G10" s="37">
        <v>29893.55</v>
      </c>
      <c r="H10" s="26">
        <v>35185</v>
      </c>
      <c r="I10" s="27">
        <v>35185</v>
      </c>
      <c r="J10" s="27">
        <v>35185</v>
      </c>
    </row>
    <row r="11" spans="1:11" ht="18.75" x14ac:dyDescent="0.25">
      <c r="A11" s="24" t="s">
        <v>21</v>
      </c>
      <c r="B11" s="17" t="s">
        <v>24</v>
      </c>
      <c r="C11" s="24" t="s">
        <v>26</v>
      </c>
      <c r="D11" s="19" t="s">
        <v>27</v>
      </c>
      <c r="E11" s="36">
        <v>6500</v>
      </c>
      <c r="F11" s="32">
        <v>6500</v>
      </c>
      <c r="G11" s="36">
        <v>5544.48</v>
      </c>
      <c r="H11" s="7">
        <v>9870</v>
      </c>
      <c r="I11" s="4">
        <v>9870</v>
      </c>
      <c r="J11" s="4">
        <v>9870</v>
      </c>
    </row>
    <row r="12" spans="1:11" ht="18.75" x14ac:dyDescent="0.25">
      <c r="A12" s="21" t="s">
        <v>21</v>
      </c>
      <c r="B12" s="20" t="s">
        <v>28</v>
      </c>
      <c r="C12" s="21" t="s">
        <v>14</v>
      </c>
      <c r="D12" s="22" t="s">
        <v>29</v>
      </c>
      <c r="E12" s="37">
        <v>880</v>
      </c>
      <c r="F12" s="33">
        <v>880</v>
      </c>
      <c r="G12" s="37">
        <v>803.5</v>
      </c>
      <c r="H12" s="26">
        <v>830</v>
      </c>
      <c r="I12" s="27">
        <v>830</v>
      </c>
      <c r="J12" s="27">
        <v>830</v>
      </c>
    </row>
    <row r="13" spans="1:11" ht="18.75" x14ac:dyDescent="0.25">
      <c r="A13" s="24" t="s">
        <v>21</v>
      </c>
      <c r="B13" s="17" t="s">
        <v>28</v>
      </c>
      <c r="C13" s="24" t="s">
        <v>16</v>
      </c>
      <c r="D13" s="19" t="s">
        <v>30</v>
      </c>
      <c r="E13" s="36">
        <v>50</v>
      </c>
      <c r="F13" s="32">
        <v>50</v>
      </c>
      <c r="G13" s="36">
        <v>117</v>
      </c>
      <c r="H13" s="7">
        <v>130</v>
      </c>
      <c r="I13" s="4">
        <v>140</v>
      </c>
      <c r="J13" s="4">
        <v>160</v>
      </c>
    </row>
    <row r="14" spans="1:11" ht="30" x14ac:dyDescent="0.25">
      <c r="A14" s="21" t="s">
        <v>21</v>
      </c>
      <c r="B14" s="20" t="s">
        <v>28</v>
      </c>
      <c r="C14" s="21" t="s">
        <v>31</v>
      </c>
      <c r="D14" s="22" t="s">
        <v>32</v>
      </c>
      <c r="E14" s="37">
        <v>13300</v>
      </c>
      <c r="F14" s="33">
        <v>13300</v>
      </c>
      <c r="G14" s="37">
        <v>13148.33</v>
      </c>
      <c r="H14" s="26">
        <v>18350</v>
      </c>
      <c r="I14" s="27">
        <v>18350</v>
      </c>
      <c r="J14" s="27">
        <v>23700</v>
      </c>
    </row>
    <row r="15" spans="1:11" ht="30" x14ac:dyDescent="0.25">
      <c r="A15" s="24" t="s">
        <v>21</v>
      </c>
      <c r="B15" s="17" t="s">
        <v>33</v>
      </c>
      <c r="C15" s="24" t="s">
        <v>26</v>
      </c>
      <c r="D15" s="19" t="s">
        <v>160</v>
      </c>
      <c r="E15" s="36">
        <v>900</v>
      </c>
      <c r="F15" s="32">
        <v>900</v>
      </c>
      <c r="G15" s="36">
        <v>540</v>
      </c>
      <c r="H15" s="7">
        <v>740</v>
      </c>
      <c r="I15" s="4">
        <v>773</v>
      </c>
      <c r="J15" s="4">
        <v>799</v>
      </c>
    </row>
    <row r="16" spans="1:11" ht="30" x14ac:dyDescent="0.25">
      <c r="A16" s="21" t="s">
        <v>21</v>
      </c>
      <c r="B16" s="20" t="s">
        <v>33</v>
      </c>
      <c r="C16" s="21" t="s">
        <v>22</v>
      </c>
      <c r="D16" s="22" t="s">
        <v>159</v>
      </c>
      <c r="E16" s="37">
        <v>31300</v>
      </c>
      <c r="F16" s="33">
        <v>31300</v>
      </c>
      <c r="G16" s="37">
        <v>24010.93</v>
      </c>
      <c r="H16" s="26">
        <v>32700</v>
      </c>
      <c r="I16" s="27">
        <v>33000</v>
      </c>
      <c r="J16" s="27">
        <v>33400</v>
      </c>
    </row>
    <row r="17" spans="1:11" ht="45" x14ac:dyDescent="0.25">
      <c r="A17" s="24" t="s">
        <v>21</v>
      </c>
      <c r="B17" s="17" t="s">
        <v>34</v>
      </c>
      <c r="C17" s="24" t="s">
        <v>26</v>
      </c>
      <c r="D17" s="19" t="s">
        <v>161</v>
      </c>
      <c r="E17" s="36">
        <v>2200</v>
      </c>
      <c r="F17" s="32">
        <v>2200</v>
      </c>
      <c r="G17" s="36">
        <v>2715.65</v>
      </c>
      <c r="H17" s="7">
        <v>3200</v>
      </c>
      <c r="I17" s="4">
        <v>3300</v>
      </c>
      <c r="J17" s="4">
        <v>3400</v>
      </c>
    </row>
    <row r="18" spans="1:11" ht="60" customHeight="1" x14ac:dyDescent="0.25">
      <c r="A18" s="21" t="s">
        <v>21</v>
      </c>
      <c r="B18" s="20" t="s">
        <v>36</v>
      </c>
      <c r="C18" s="21" t="s">
        <v>14</v>
      </c>
      <c r="D18" s="22" t="s">
        <v>250</v>
      </c>
      <c r="E18" s="37">
        <v>13800</v>
      </c>
      <c r="F18" s="33">
        <v>13800</v>
      </c>
      <c r="G18" s="37">
        <v>9614.73</v>
      </c>
      <c r="H18" s="26">
        <v>13400</v>
      </c>
      <c r="I18" s="27">
        <v>13500</v>
      </c>
      <c r="J18" s="27">
        <v>13600</v>
      </c>
    </row>
    <row r="19" spans="1:11" ht="42" customHeight="1" x14ac:dyDescent="0.25">
      <c r="A19" s="24" t="s">
        <v>21</v>
      </c>
      <c r="B19" s="17" t="s">
        <v>36</v>
      </c>
      <c r="C19" s="24" t="s">
        <v>26</v>
      </c>
      <c r="D19" s="19" t="s">
        <v>251</v>
      </c>
      <c r="E19" s="36">
        <v>0</v>
      </c>
      <c r="F19" s="32">
        <v>600</v>
      </c>
      <c r="G19" s="36">
        <v>420</v>
      </c>
      <c r="H19" s="7">
        <v>1300</v>
      </c>
      <c r="I19" s="4">
        <v>1300</v>
      </c>
      <c r="J19" s="4">
        <v>1500</v>
      </c>
    </row>
    <row r="20" spans="1:11" ht="18.75" x14ac:dyDescent="0.25">
      <c r="A20" s="21" t="s">
        <v>21</v>
      </c>
      <c r="B20" s="20" t="s">
        <v>37</v>
      </c>
      <c r="C20" s="21" t="s">
        <v>16</v>
      </c>
      <c r="D20" s="22" t="s">
        <v>162</v>
      </c>
      <c r="E20" s="37">
        <v>0</v>
      </c>
      <c r="F20" s="33">
        <v>1000</v>
      </c>
      <c r="G20" s="37">
        <v>1071.67</v>
      </c>
      <c r="H20" s="26">
        <v>0</v>
      </c>
      <c r="I20" s="27">
        <v>0</v>
      </c>
      <c r="J20" s="27">
        <v>0</v>
      </c>
    </row>
    <row r="21" spans="1:11" ht="33" customHeight="1" x14ac:dyDescent="0.25">
      <c r="A21" s="21" t="s">
        <v>38</v>
      </c>
      <c r="B21" s="20" t="s">
        <v>13</v>
      </c>
      <c r="C21" s="21" t="s">
        <v>26</v>
      </c>
      <c r="D21" s="22" t="s">
        <v>39</v>
      </c>
      <c r="E21" s="37">
        <v>0</v>
      </c>
      <c r="F21" s="33">
        <v>1790</v>
      </c>
      <c r="G21" s="37">
        <v>1793.19</v>
      </c>
      <c r="H21" s="26">
        <v>0</v>
      </c>
      <c r="I21" s="27">
        <v>0</v>
      </c>
      <c r="J21" s="27">
        <v>0</v>
      </c>
    </row>
    <row r="22" spans="1:11" ht="81" customHeight="1" x14ac:dyDescent="0.25">
      <c r="A22" s="21" t="s">
        <v>40</v>
      </c>
      <c r="B22" s="28" t="s">
        <v>41</v>
      </c>
      <c r="C22" s="29" t="s">
        <v>0</v>
      </c>
      <c r="D22" s="30" t="s">
        <v>249</v>
      </c>
      <c r="E22" s="36">
        <v>3000</v>
      </c>
      <c r="F22" s="32">
        <v>3000</v>
      </c>
      <c r="G22" s="36">
        <v>3000</v>
      </c>
      <c r="H22" s="7">
        <v>3000</v>
      </c>
      <c r="I22" s="4">
        <v>3000</v>
      </c>
      <c r="J22" s="4">
        <v>3000</v>
      </c>
    </row>
    <row r="23" spans="1:11" s="2" customFormat="1" ht="36" customHeight="1" x14ac:dyDescent="0.35">
      <c r="A23" s="200" t="s">
        <v>163</v>
      </c>
      <c r="B23" s="201"/>
      <c r="C23" s="201"/>
      <c r="D23" s="202"/>
      <c r="E23" s="38">
        <v>282330</v>
      </c>
      <c r="F23" s="34">
        <v>299413</v>
      </c>
      <c r="G23" s="38">
        <v>235452.41</v>
      </c>
      <c r="H23" s="8">
        <f>SUM(H5:H22)</f>
        <v>311695</v>
      </c>
      <c r="I23" s="9">
        <f>SUM(I5:I22)</f>
        <v>321245</v>
      </c>
      <c r="J23" s="9">
        <f>SUM(J5:J22)</f>
        <v>350150</v>
      </c>
      <c r="K23" s="6"/>
    </row>
  </sheetData>
  <mergeCells count="10">
    <mergeCell ref="A23:D23"/>
    <mergeCell ref="H2:H3"/>
    <mergeCell ref="I2:I3"/>
    <mergeCell ref="J2:J3"/>
    <mergeCell ref="A1:G1"/>
    <mergeCell ref="A2:A3"/>
    <mergeCell ref="B2:D2"/>
    <mergeCell ref="E2:E3"/>
    <mergeCell ref="F2:F3"/>
    <mergeCell ref="G2:G3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3"/>
  <sheetViews>
    <sheetView workbookViewId="0">
      <selection activeCell="Q7" sqref="Q7"/>
    </sheetView>
  </sheetViews>
  <sheetFormatPr defaultRowHeight="15" x14ac:dyDescent="0.25"/>
  <cols>
    <col min="1" max="1" width="7" customWidth="1"/>
    <col min="2" max="2" width="6.140625" customWidth="1"/>
    <col min="3" max="3" width="6.7109375" customWidth="1"/>
    <col min="4" max="4" width="6.85546875" customWidth="1"/>
    <col min="5" max="5" width="7.42578125" customWidth="1"/>
    <col min="6" max="6" width="9" customWidth="1"/>
    <col min="7" max="7" width="7.7109375" customWidth="1"/>
    <col min="8" max="8" width="32.7109375" customWidth="1"/>
    <col min="9" max="9" width="17.140625" customWidth="1"/>
    <col min="10" max="10" width="15.140625" customWidth="1"/>
    <col min="11" max="11" width="15.7109375" customWidth="1"/>
    <col min="12" max="12" width="16.7109375" customWidth="1"/>
    <col min="13" max="13" width="15.140625" customWidth="1"/>
    <col min="14" max="14" width="16.7109375" customWidth="1"/>
  </cols>
  <sheetData>
    <row r="1" spans="1:14" ht="56.25" customHeight="1" x14ac:dyDescent="0.35">
      <c r="A1" s="217" t="s">
        <v>306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  <c r="L1" s="2" t="s">
        <v>235</v>
      </c>
    </row>
    <row r="2" spans="1:14" x14ac:dyDescent="0.25">
      <c r="A2" s="219" t="s">
        <v>3</v>
      </c>
      <c r="B2" s="221" t="s">
        <v>42</v>
      </c>
      <c r="C2" s="222"/>
      <c r="D2" s="222"/>
      <c r="E2" s="223"/>
      <c r="F2" s="224" t="s">
        <v>4</v>
      </c>
      <c r="G2" s="222"/>
      <c r="H2" s="223"/>
      <c r="I2" s="225" t="s">
        <v>284</v>
      </c>
      <c r="J2" s="225" t="s">
        <v>285</v>
      </c>
      <c r="K2" s="226" t="s">
        <v>5</v>
      </c>
      <c r="L2" s="205" t="s">
        <v>307</v>
      </c>
      <c r="M2" s="203" t="s">
        <v>304</v>
      </c>
      <c r="N2" s="205" t="s">
        <v>305</v>
      </c>
    </row>
    <row r="3" spans="1:14" ht="32.25" customHeight="1" x14ac:dyDescent="0.25">
      <c r="A3" s="220"/>
      <c r="B3" s="157" t="s">
        <v>43</v>
      </c>
      <c r="C3" s="158" t="s">
        <v>44</v>
      </c>
      <c r="D3" s="159" t="s">
        <v>45</v>
      </c>
      <c r="E3" s="160" t="s">
        <v>46</v>
      </c>
      <c r="F3" s="161" t="s">
        <v>6</v>
      </c>
      <c r="G3" s="162" t="s">
        <v>7</v>
      </c>
      <c r="H3" s="163" t="s">
        <v>2</v>
      </c>
      <c r="I3" s="220"/>
      <c r="J3" s="220"/>
      <c r="K3" s="227"/>
      <c r="L3" s="207"/>
      <c r="M3" s="204"/>
      <c r="N3" s="207"/>
    </row>
    <row r="4" spans="1:14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5"/>
      <c r="M4" s="5"/>
      <c r="N4" s="5"/>
    </row>
    <row r="5" spans="1:14" ht="30" x14ac:dyDescent="0.25">
      <c r="A5" s="21" t="s">
        <v>12</v>
      </c>
      <c r="B5" s="21" t="s">
        <v>47</v>
      </c>
      <c r="C5" s="21" t="s">
        <v>8</v>
      </c>
      <c r="D5" s="21" t="s">
        <v>8</v>
      </c>
      <c r="E5" s="21" t="s">
        <v>0</v>
      </c>
      <c r="F5" s="21" t="s">
        <v>48</v>
      </c>
      <c r="G5" s="21" t="s">
        <v>49</v>
      </c>
      <c r="H5" s="21" t="s">
        <v>164</v>
      </c>
      <c r="I5" s="64">
        <v>210</v>
      </c>
      <c r="J5" s="64">
        <v>210</v>
      </c>
      <c r="K5" s="64">
        <v>210</v>
      </c>
      <c r="L5" s="66">
        <v>210</v>
      </c>
      <c r="M5" s="66">
        <v>210</v>
      </c>
      <c r="N5" s="66">
        <v>210</v>
      </c>
    </row>
    <row r="6" spans="1:14" x14ac:dyDescent="0.25">
      <c r="A6" s="21" t="s">
        <v>12</v>
      </c>
      <c r="B6" s="21" t="s">
        <v>51</v>
      </c>
      <c r="C6" s="21" t="s">
        <v>52</v>
      </c>
      <c r="D6" s="21" t="s">
        <v>53</v>
      </c>
      <c r="E6" s="21" t="s">
        <v>0</v>
      </c>
      <c r="F6" s="21" t="s">
        <v>48</v>
      </c>
      <c r="G6" s="21" t="s">
        <v>49</v>
      </c>
      <c r="H6" s="21" t="s">
        <v>165</v>
      </c>
      <c r="I6" s="64">
        <v>50</v>
      </c>
      <c r="J6" s="64">
        <v>50</v>
      </c>
      <c r="K6" s="64">
        <v>48.07</v>
      </c>
      <c r="L6" s="66">
        <v>50</v>
      </c>
      <c r="M6" s="66">
        <v>50</v>
      </c>
      <c r="N6" s="66">
        <v>50</v>
      </c>
    </row>
    <row r="7" spans="1:14" x14ac:dyDescent="0.25">
      <c r="A7" s="21" t="s">
        <v>12</v>
      </c>
      <c r="B7" s="21" t="s">
        <v>54</v>
      </c>
      <c r="C7" s="21" t="s">
        <v>9</v>
      </c>
      <c r="D7" s="21" t="s">
        <v>53</v>
      </c>
      <c r="E7" s="21" t="s">
        <v>0</v>
      </c>
      <c r="F7" s="21" t="s">
        <v>55</v>
      </c>
      <c r="G7" s="21" t="s">
        <v>26</v>
      </c>
      <c r="H7" s="21" t="s">
        <v>56</v>
      </c>
      <c r="I7" s="64">
        <v>0</v>
      </c>
      <c r="J7" s="64">
        <v>300</v>
      </c>
      <c r="K7" s="64">
        <v>0</v>
      </c>
      <c r="L7" s="66">
        <v>0</v>
      </c>
      <c r="M7" s="66">
        <v>0</v>
      </c>
      <c r="N7" s="66">
        <v>0</v>
      </c>
    </row>
    <row r="8" spans="1:14" x14ac:dyDescent="0.25">
      <c r="A8" s="21" t="s">
        <v>12</v>
      </c>
      <c r="B8" s="21" t="s">
        <v>57</v>
      </c>
      <c r="C8" s="21" t="s">
        <v>8</v>
      </c>
      <c r="D8" s="21" t="s">
        <v>8</v>
      </c>
      <c r="E8" s="21" t="s">
        <v>8</v>
      </c>
      <c r="F8" s="21" t="s">
        <v>58</v>
      </c>
      <c r="G8" s="21" t="s">
        <v>14</v>
      </c>
      <c r="H8" s="21" t="s">
        <v>170</v>
      </c>
      <c r="I8" s="64">
        <v>0</v>
      </c>
      <c r="J8" s="64">
        <v>0</v>
      </c>
      <c r="K8" s="64">
        <v>1300</v>
      </c>
      <c r="L8" s="66">
        <v>1480</v>
      </c>
      <c r="M8" s="66">
        <v>1630</v>
      </c>
      <c r="N8" s="66">
        <v>2090</v>
      </c>
    </row>
    <row r="9" spans="1:14" x14ac:dyDescent="0.25">
      <c r="A9" s="21" t="s">
        <v>12</v>
      </c>
      <c r="B9" s="21" t="s">
        <v>57</v>
      </c>
      <c r="C9" s="21" t="s">
        <v>8</v>
      </c>
      <c r="D9" s="21" t="s">
        <v>8</v>
      </c>
      <c r="E9" s="21" t="s">
        <v>8</v>
      </c>
      <c r="F9" s="21" t="s">
        <v>58</v>
      </c>
      <c r="G9" s="21" t="s">
        <v>35</v>
      </c>
      <c r="H9" s="21" t="s">
        <v>60</v>
      </c>
      <c r="I9" s="64">
        <v>0</v>
      </c>
      <c r="J9" s="64">
        <v>0</v>
      </c>
      <c r="K9" s="64">
        <v>10.82</v>
      </c>
      <c r="L9" s="66">
        <v>0</v>
      </c>
      <c r="M9" s="66">
        <v>0</v>
      </c>
      <c r="N9" s="66">
        <v>0</v>
      </c>
    </row>
    <row r="10" spans="1:14" x14ac:dyDescent="0.25">
      <c r="A10" s="21" t="s">
        <v>12</v>
      </c>
      <c r="B10" s="21" t="s">
        <v>57</v>
      </c>
      <c r="C10" s="21" t="s">
        <v>8</v>
      </c>
      <c r="D10" s="21" t="s">
        <v>8</v>
      </c>
      <c r="E10" s="21" t="s">
        <v>8</v>
      </c>
      <c r="F10" s="21" t="s">
        <v>58</v>
      </c>
      <c r="G10" s="21" t="s">
        <v>61</v>
      </c>
      <c r="H10" s="21" t="s">
        <v>62</v>
      </c>
      <c r="I10" s="64">
        <v>0</v>
      </c>
      <c r="J10" s="64">
        <v>0</v>
      </c>
      <c r="K10" s="64">
        <v>284.8</v>
      </c>
      <c r="L10" s="66">
        <v>300</v>
      </c>
      <c r="M10" s="66">
        <v>300</v>
      </c>
      <c r="N10" s="66">
        <v>300</v>
      </c>
    </row>
    <row r="11" spans="1:14" ht="30" x14ac:dyDescent="0.25">
      <c r="A11" s="21" t="s">
        <v>12</v>
      </c>
      <c r="B11" s="21" t="s">
        <v>57</v>
      </c>
      <c r="C11" s="21" t="s">
        <v>8</v>
      </c>
      <c r="D11" s="21" t="s">
        <v>8</v>
      </c>
      <c r="E11" s="21" t="s">
        <v>8</v>
      </c>
      <c r="F11" s="21" t="s">
        <v>48</v>
      </c>
      <c r="G11" s="21" t="s">
        <v>14</v>
      </c>
      <c r="H11" s="21" t="s">
        <v>166</v>
      </c>
      <c r="I11" s="64">
        <v>0</v>
      </c>
      <c r="J11" s="64">
        <v>4195</v>
      </c>
      <c r="K11" s="64">
        <v>4195</v>
      </c>
      <c r="L11" s="66">
        <v>0</v>
      </c>
      <c r="M11" s="66">
        <v>0</v>
      </c>
      <c r="N11" s="66">
        <v>0</v>
      </c>
    </row>
    <row r="12" spans="1:14" ht="32.25" customHeight="1" x14ac:dyDescent="0.25">
      <c r="A12" s="21" t="s">
        <v>12</v>
      </c>
      <c r="B12" s="21" t="s">
        <v>57</v>
      </c>
      <c r="C12" s="21" t="s">
        <v>8</v>
      </c>
      <c r="D12" s="21" t="s">
        <v>8</v>
      </c>
      <c r="E12" s="21" t="s">
        <v>8</v>
      </c>
      <c r="F12" s="21" t="s">
        <v>48</v>
      </c>
      <c r="G12" s="21" t="s">
        <v>49</v>
      </c>
      <c r="H12" s="21" t="s">
        <v>50</v>
      </c>
      <c r="I12" s="64">
        <v>540</v>
      </c>
      <c r="J12" s="64">
        <v>540</v>
      </c>
      <c r="K12" s="64">
        <v>344.94</v>
      </c>
      <c r="L12" s="66">
        <v>550</v>
      </c>
      <c r="M12" s="66">
        <v>550</v>
      </c>
      <c r="N12" s="66">
        <v>600</v>
      </c>
    </row>
    <row r="13" spans="1:14" ht="45" x14ac:dyDescent="0.25">
      <c r="A13" s="21" t="s">
        <v>12</v>
      </c>
      <c r="B13" s="21" t="s">
        <v>57</v>
      </c>
      <c r="C13" s="21" t="s">
        <v>8</v>
      </c>
      <c r="D13" s="21" t="s">
        <v>8</v>
      </c>
      <c r="E13" s="21" t="s">
        <v>8</v>
      </c>
      <c r="F13" s="21" t="s">
        <v>48</v>
      </c>
      <c r="G13" s="21" t="s">
        <v>64</v>
      </c>
      <c r="H13" s="21" t="s">
        <v>65</v>
      </c>
      <c r="I13" s="64">
        <v>200</v>
      </c>
      <c r="J13" s="64">
        <v>200</v>
      </c>
      <c r="K13" s="64">
        <v>46.28</v>
      </c>
      <c r="L13" s="66">
        <v>100</v>
      </c>
      <c r="M13" s="66">
        <v>100</v>
      </c>
      <c r="N13" s="66">
        <v>100</v>
      </c>
    </row>
    <row r="14" spans="1:14" ht="30" x14ac:dyDescent="0.25">
      <c r="A14" s="21" t="s">
        <v>12</v>
      </c>
      <c r="B14" s="21" t="s">
        <v>57</v>
      </c>
      <c r="C14" s="21" t="s">
        <v>8</v>
      </c>
      <c r="D14" s="21" t="s">
        <v>8</v>
      </c>
      <c r="E14" s="21" t="s">
        <v>8</v>
      </c>
      <c r="F14" s="21" t="s">
        <v>48</v>
      </c>
      <c r="G14" s="21" t="s">
        <v>66</v>
      </c>
      <c r="H14" s="21" t="s">
        <v>67</v>
      </c>
      <c r="I14" s="64">
        <v>0</v>
      </c>
      <c r="J14" s="64">
        <v>0</v>
      </c>
      <c r="K14" s="64">
        <v>4.9800000000000004</v>
      </c>
      <c r="L14" s="66">
        <v>50</v>
      </c>
      <c r="M14" s="66">
        <v>50</v>
      </c>
      <c r="N14" s="66">
        <v>50</v>
      </c>
    </row>
    <row r="15" spans="1:14" ht="32.25" customHeight="1" x14ac:dyDescent="0.25">
      <c r="A15" s="21" t="s">
        <v>12</v>
      </c>
      <c r="B15" s="21" t="s">
        <v>57</v>
      </c>
      <c r="C15" s="21" t="s">
        <v>8</v>
      </c>
      <c r="D15" s="21" t="s">
        <v>8</v>
      </c>
      <c r="E15" s="21" t="s">
        <v>8</v>
      </c>
      <c r="F15" s="21" t="s">
        <v>55</v>
      </c>
      <c r="G15" s="21" t="s">
        <v>35</v>
      </c>
      <c r="H15" s="21" t="s">
        <v>169</v>
      </c>
      <c r="I15" s="64">
        <v>500</v>
      </c>
      <c r="J15" s="64">
        <v>500</v>
      </c>
      <c r="K15" s="64">
        <v>0</v>
      </c>
      <c r="L15" s="66">
        <v>200</v>
      </c>
      <c r="M15" s="66">
        <v>250</v>
      </c>
      <c r="N15" s="66">
        <v>300</v>
      </c>
    </row>
    <row r="16" spans="1:14" ht="34.5" customHeight="1" x14ac:dyDescent="0.25">
      <c r="A16" s="21" t="s">
        <v>12</v>
      </c>
      <c r="B16" s="21" t="s">
        <v>57</v>
      </c>
      <c r="C16" s="21" t="s">
        <v>52</v>
      </c>
      <c r="D16" s="21" t="s">
        <v>53</v>
      </c>
      <c r="E16" s="21" t="s">
        <v>8</v>
      </c>
      <c r="F16" s="21" t="s">
        <v>48</v>
      </c>
      <c r="G16" s="21" t="s">
        <v>69</v>
      </c>
      <c r="H16" s="21" t="s">
        <v>70</v>
      </c>
      <c r="I16" s="64">
        <v>1200</v>
      </c>
      <c r="J16" s="64">
        <v>1200</v>
      </c>
      <c r="K16" s="64">
        <v>0</v>
      </c>
      <c r="L16" s="66">
        <v>0</v>
      </c>
      <c r="M16" s="66">
        <v>0</v>
      </c>
      <c r="N16" s="66">
        <v>0</v>
      </c>
    </row>
    <row r="17" spans="1:19" ht="30" x14ac:dyDescent="0.25">
      <c r="A17" s="21">
        <v>111</v>
      </c>
      <c r="B17" s="21">
        <v>1</v>
      </c>
      <c r="C17" s="21">
        <v>6</v>
      </c>
      <c r="D17" s="21">
        <v>0</v>
      </c>
      <c r="E17" s="21">
        <v>0</v>
      </c>
      <c r="F17" s="21">
        <v>637026</v>
      </c>
      <c r="G17" s="21"/>
      <c r="H17" s="21" t="s">
        <v>167</v>
      </c>
      <c r="I17" s="64">
        <v>0</v>
      </c>
      <c r="J17" s="64">
        <v>0</v>
      </c>
      <c r="K17" s="64">
        <v>0</v>
      </c>
      <c r="L17" s="66">
        <v>400</v>
      </c>
      <c r="M17" s="66">
        <v>800</v>
      </c>
      <c r="N17" s="66">
        <v>0</v>
      </c>
    </row>
    <row r="18" spans="1:19" s="1" customFormat="1" ht="30" x14ac:dyDescent="0.25">
      <c r="A18" s="21">
        <v>111</v>
      </c>
      <c r="B18" s="21">
        <v>1</v>
      </c>
      <c r="C18" s="21">
        <v>60</v>
      </c>
      <c r="D18" s="21">
        <v>0</v>
      </c>
      <c r="E18" s="21">
        <v>0</v>
      </c>
      <c r="F18" s="21">
        <v>614</v>
      </c>
      <c r="G18" s="21"/>
      <c r="H18" s="21" t="s">
        <v>168</v>
      </c>
      <c r="I18" s="64">
        <v>0</v>
      </c>
      <c r="J18" s="64">
        <v>0</v>
      </c>
      <c r="K18" s="64">
        <v>0</v>
      </c>
      <c r="L18" s="66">
        <v>60</v>
      </c>
      <c r="M18" s="66">
        <v>60</v>
      </c>
      <c r="N18" s="66">
        <v>0</v>
      </c>
    </row>
    <row r="19" spans="1:19" s="42" customFormat="1" ht="32.25" customHeight="1" x14ac:dyDescent="0.3">
      <c r="A19" s="164">
        <v>111</v>
      </c>
      <c r="B19" s="164"/>
      <c r="C19" s="164"/>
      <c r="D19" s="164"/>
      <c r="E19" s="164"/>
      <c r="F19" s="164"/>
      <c r="G19" s="164"/>
      <c r="H19" s="164" t="s">
        <v>146</v>
      </c>
      <c r="I19" s="165">
        <f t="shared" ref="I19:N19" si="0">SUM(I5:I18)</f>
        <v>2700</v>
      </c>
      <c r="J19" s="165">
        <f t="shared" si="0"/>
        <v>7195</v>
      </c>
      <c r="K19" s="165">
        <f t="shared" si="0"/>
        <v>6444.8899999999985</v>
      </c>
      <c r="L19" s="155">
        <f t="shared" si="0"/>
        <v>3400</v>
      </c>
      <c r="M19" s="155">
        <f t="shared" si="0"/>
        <v>4000</v>
      </c>
      <c r="N19" s="155">
        <f t="shared" si="0"/>
        <v>3700</v>
      </c>
    </row>
    <row r="20" spans="1:19" ht="30.75" customHeight="1" x14ac:dyDescent="0.25">
      <c r="A20" s="21" t="s">
        <v>17</v>
      </c>
      <c r="B20" s="21" t="s">
        <v>54</v>
      </c>
      <c r="C20" s="21" t="s">
        <v>8</v>
      </c>
      <c r="D20" s="21" t="s">
        <v>53</v>
      </c>
      <c r="E20" s="21" t="s">
        <v>0</v>
      </c>
      <c r="F20" s="21" t="s">
        <v>55</v>
      </c>
      <c r="G20" s="21" t="s">
        <v>26</v>
      </c>
      <c r="H20" s="21" t="s">
        <v>56</v>
      </c>
      <c r="I20" s="64">
        <v>0</v>
      </c>
      <c r="J20" s="64">
        <v>300</v>
      </c>
      <c r="K20" s="64">
        <v>300</v>
      </c>
      <c r="L20" s="66">
        <v>0</v>
      </c>
      <c r="M20" s="66">
        <v>0</v>
      </c>
      <c r="N20" s="66">
        <v>0</v>
      </c>
    </row>
    <row r="21" spans="1:19" s="42" customFormat="1" ht="37.5" customHeight="1" x14ac:dyDescent="0.3">
      <c r="A21" s="164" t="s">
        <v>17</v>
      </c>
      <c r="B21" s="164"/>
      <c r="C21" s="164"/>
      <c r="D21" s="164"/>
      <c r="E21" s="164"/>
      <c r="F21" s="164"/>
      <c r="G21" s="164"/>
      <c r="H21" s="164" t="s">
        <v>286</v>
      </c>
      <c r="I21" s="165">
        <v>0</v>
      </c>
      <c r="J21" s="165">
        <v>300</v>
      </c>
      <c r="K21" s="165">
        <v>300</v>
      </c>
      <c r="L21" s="155">
        <v>0</v>
      </c>
      <c r="M21" s="155">
        <v>0</v>
      </c>
      <c r="N21" s="155">
        <v>0</v>
      </c>
    </row>
    <row r="22" spans="1:19" ht="35.25" customHeight="1" x14ac:dyDescent="0.25">
      <c r="A22" s="21" t="s">
        <v>71</v>
      </c>
      <c r="B22" s="21" t="s">
        <v>57</v>
      </c>
      <c r="C22" s="21" t="s">
        <v>52</v>
      </c>
      <c r="D22" s="21" t="s">
        <v>53</v>
      </c>
      <c r="E22" s="21" t="s">
        <v>8</v>
      </c>
      <c r="F22" s="21" t="s">
        <v>55</v>
      </c>
      <c r="G22" s="21" t="s">
        <v>72</v>
      </c>
      <c r="H22" s="21" t="s">
        <v>73</v>
      </c>
      <c r="I22" s="64">
        <v>0</v>
      </c>
      <c r="J22" s="64">
        <v>219</v>
      </c>
      <c r="K22" s="64">
        <v>218.4</v>
      </c>
      <c r="L22" s="66">
        <v>0</v>
      </c>
      <c r="M22" s="66">
        <v>0</v>
      </c>
      <c r="N22" s="66">
        <v>0</v>
      </c>
    </row>
    <row r="23" spans="1:19" s="186" customFormat="1" ht="39" customHeight="1" x14ac:dyDescent="0.25">
      <c r="A23" s="187" t="s">
        <v>71</v>
      </c>
      <c r="B23" s="187"/>
      <c r="C23" s="187"/>
      <c r="D23" s="187"/>
      <c r="E23" s="187"/>
      <c r="F23" s="187"/>
      <c r="G23" s="187"/>
      <c r="H23" s="187" t="s">
        <v>287</v>
      </c>
      <c r="I23" s="188">
        <f t="shared" ref="I23:N23" si="1">SUM(I22)</f>
        <v>0</v>
      </c>
      <c r="J23" s="188">
        <f t="shared" si="1"/>
        <v>219</v>
      </c>
      <c r="K23" s="188">
        <f t="shared" si="1"/>
        <v>218.4</v>
      </c>
      <c r="L23" s="189">
        <f t="shared" si="1"/>
        <v>0</v>
      </c>
      <c r="M23" s="189">
        <f t="shared" si="1"/>
        <v>0</v>
      </c>
      <c r="N23" s="189">
        <f t="shared" si="1"/>
        <v>0</v>
      </c>
    </row>
    <row r="24" spans="1:19" ht="26.25" customHeight="1" x14ac:dyDescent="0.25">
      <c r="A24" s="21" t="s">
        <v>74</v>
      </c>
      <c r="B24" s="21" t="s">
        <v>75</v>
      </c>
      <c r="C24" s="21" t="s">
        <v>9</v>
      </c>
      <c r="D24" s="21" t="s">
        <v>53</v>
      </c>
      <c r="E24" s="21" t="s">
        <v>0</v>
      </c>
      <c r="F24" s="21" t="s">
        <v>48</v>
      </c>
      <c r="G24" s="21" t="s">
        <v>14</v>
      </c>
      <c r="H24" s="21" t="s">
        <v>63</v>
      </c>
      <c r="I24" s="64">
        <v>0</v>
      </c>
      <c r="J24" s="64">
        <v>1200</v>
      </c>
      <c r="K24" s="64">
        <v>1200</v>
      </c>
      <c r="L24" s="66">
        <v>0</v>
      </c>
      <c r="M24" s="66">
        <v>0</v>
      </c>
      <c r="N24" s="66">
        <v>0</v>
      </c>
      <c r="S24" s="186"/>
    </row>
    <row r="25" spans="1:19" ht="30" x14ac:dyDescent="0.25">
      <c r="A25" s="21" t="s">
        <v>74</v>
      </c>
      <c r="B25" s="21" t="s">
        <v>75</v>
      </c>
      <c r="C25" s="21" t="s">
        <v>9</v>
      </c>
      <c r="D25" s="21" t="s">
        <v>53</v>
      </c>
      <c r="E25" s="21" t="s">
        <v>0</v>
      </c>
      <c r="F25" s="21" t="s">
        <v>48</v>
      </c>
      <c r="G25" s="21" t="s">
        <v>66</v>
      </c>
      <c r="H25" s="21" t="s">
        <v>67</v>
      </c>
      <c r="I25" s="64">
        <v>0</v>
      </c>
      <c r="J25" s="64">
        <v>6500</v>
      </c>
      <c r="K25" s="64">
        <v>6498</v>
      </c>
      <c r="L25" s="66">
        <v>0</v>
      </c>
      <c r="M25" s="66">
        <v>0</v>
      </c>
      <c r="N25" s="66">
        <v>0</v>
      </c>
      <c r="P25" s="156"/>
    </row>
    <row r="26" spans="1:19" ht="30" x14ac:dyDescent="0.25">
      <c r="A26" s="21" t="s">
        <v>74</v>
      </c>
      <c r="B26" s="21" t="s">
        <v>75</v>
      </c>
      <c r="C26" s="21" t="s">
        <v>9</v>
      </c>
      <c r="D26" s="21" t="s">
        <v>53</v>
      </c>
      <c r="E26" s="21" t="s">
        <v>0</v>
      </c>
      <c r="F26" s="21" t="s">
        <v>55</v>
      </c>
      <c r="G26" s="21" t="s">
        <v>14</v>
      </c>
      <c r="H26" s="21" t="s">
        <v>76</v>
      </c>
      <c r="I26" s="64">
        <v>0</v>
      </c>
      <c r="J26" s="64">
        <v>17920</v>
      </c>
      <c r="K26" s="64">
        <v>17922.5</v>
      </c>
      <c r="L26" s="66">
        <v>0</v>
      </c>
      <c r="M26" s="66">
        <v>0</v>
      </c>
      <c r="N26" s="66">
        <v>0</v>
      </c>
    </row>
    <row r="27" spans="1:19" ht="30" x14ac:dyDescent="0.25">
      <c r="A27" s="21" t="s">
        <v>74</v>
      </c>
      <c r="B27" s="21" t="s">
        <v>75</v>
      </c>
      <c r="C27" s="21" t="s">
        <v>9</v>
      </c>
      <c r="D27" s="21" t="s">
        <v>53</v>
      </c>
      <c r="E27" s="21" t="s">
        <v>0</v>
      </c>
      <c r="F27" s="21" t="s">
        <v>55</v>
      </c>
      <c r="G27" s="21" t="s">
        <v>77</v>
      </c>
      <c r="H27" s="21" t="s">
        <v>78</v>
      </c>
      <c r="I27" s="64">
        <v>0</v>
      </c>
      <c r="J27" s="64">
        <v>0</v>
      </c>
      <c r="K27" s="64">
        <v>3561.19</v>
      </c>
      <c r="L27" s="66">
        <v>0</v>
      </c>
      <c r="M27" s="66">
        <v>0</v>
      </c>
      <c r="N27" s="66">
        <v>0</v>
      </c>
    </row>
    <row r="28" spans="1:19" s="193" customFormat="1" ht="61.5" customHeight="1" x14ac:dyDescent="0.25">
      <c r="A28" s="190" t="s">
        <v>74</v>
      </c>
      <c r="B28" s="190"/>
      <c r="C28" s="190"/>
      <c r="D28" s="190"/>
      <c r="E28" s="190"/>
      <c r="F28" s="190"/>
      <c r="G28" s="190"/>
      <c r="H28" s="190" t="s">
        <v>288</v>
      </c>
      <c r="I28" s="191">
        <f t="shared" ref="I28:N28" si="2">SUM(I24:I27)</f>
        <v>0</v>
      </c>
      <c r="J28" s="191">
        <f t="shared" si="2"/>
        <v>25620</v>
      </c>
      <c r="K28" s="191">
        <f t="shared" si="2"/>
        <v>29181.69</v>
      </c>
      <c r="L28" s="192">
        <f t="shared" si="2"/>
        <v>0</v>
      </c>
      <c r="M28" s="192">
        <f t="shared" si="2"/>
        <v>0</v>
      </c>
      <c r="N28" s="192">
        <f t="shared" si="2"/>
        <v>0</v>
      </c>
    </row>
    <row r="29" spans="1:19" ht="30" x14ac:dyDescent="0.25">
      <c r="A29" s="21" t="s">
        <v>79</v>
      </c>
      <c r="B29" s="21" t="s">
        <v>75</v>
      </c>
      <c r="C29" s="21" t="s">
        <v>9</v>
      </c>
      <c r="D29" s="21" t="s">
        <v>53</v>
      </c>
      <c r="E29" s="21" t="s">
        <v>0</v>
      </c>
      <c r="F29" s="21" t="s">
        <v>55</v>
      </c>
      <c r="G29" s="21" t="s">
        <v>14</v>
      </c>
      <c r="H29" s="21" t="s">
        <v>76</v>
      </c>
      <c r="I29" s="64">
        <v>0</v>
      </c>
      <c r="J29" s="64">
        <v>315</v>
      </c>
      <c r="K29" s="64">
        <v>315</v>
      </c>
      <c r="L29" s="66">
        <v>0</v>
      </c>
      <c r="M29" s="66">
        <v>0</v>
      </c>
      <c r="N29" s="66">
        <v>0</v>
      </c>
    </row>
    <row r="30" spans="1:19" ht="30" customHeight="1" x14ac:dyDescent="0.25">
      <c r="A30" s="21" t="s">
        <v>79</v>
      </c>
      <c r="B30" s="21" t="s">
        <v>75</v>
      </c>
      <c r="C30" s="21" t="s">
        <v>9</v>
      </c>
      <c r="D30" s="21" t="s">
        <v>53</v>
      </c>
      <c r="E30" s="21" t="s">
        <v>0</v>
      </c>
      <c r="F30" s="21" t="s">
        <v>55</v>
      </c>
      <c r="G30" s="21" t="s">
        <v>61</v>
      </c>
      <c r="H30" s="21" t="s">
        <v>80</v>
      </c>
      <c r="I30" s="64">
        <v>0</v>
      </c>
      <c r="J30" s="64">
        <v>0</v>
      </c>
      <c r="K30" s="64">
        <v>3612.79</v>
      </c>
      <c r="L30" s="66">
        <v>0</v>
      </c>
      <c r="M30" s="66">
        <v>0</v>
      </c>
      <c r="N30" s="66">
        <v>0</v>
      </c>
    </row>
    <row r="31" spans="1:19" s="186" customFormat="1" ht="30" customHeight="1" x14ac:dyDescent="0.25">
      <c r="A31" s="187" t="s">
        <v>79</v>
      </c>
      <c r="B31" s="187"/>
      <c r="C31" s="187"/>
      <c r="D31" s="187"/>
      <c r="E31" s="187"/>
      <c r="F31" s="187"/>
      <c r="G31" s="187"/>
      <c r="H31" s="187" t="s">
        <v>289</v>
      </c>
      <c r="I31" s="188">
        <f t="shared" ref="I31:N31" si="3">SUM(I29:I30)</f>
        <v>0</v>
      </c>
      <c r="J31" s="188">
        <f t="shared" si="3"/>
        <v>315</v>
      </c>
      <c r="K31" s="188">
        <f t="shared" si="3"/>
        <v>3927.79</v>
      </c>
      <c r="L31" s="189">
        <f t="shared" si="3"/>
        <v>0</v>
      </c>
      <c r="M31" s="189">
        <f t="shared" si="3"/>
        <v>0</v>
      </c>
      <c r="N31" s="189">
        <f t="shared" si="3"/>
        <v>0</v>
      </c>
    </row>
    <row r="32" spans="1:19" x14ac:dyDescent="0.25">
      <c r="A32" s="21" t="s">
        <v>20</v>
      </c>
      <c r="B32" s="21" t="s">
        <v>47</v>
      </c>
      <c r="C32" s="21" t="s">
        <v>8</v>
      </c>
      <c r="D32" s="21" t="s">
        <v>8</v>
      </c>
      <c r="E32" s="21" t="s">
        <v>0</v>
      </c>
      <c r="F32" s="21" t="s">
        <v>55</v>
      </c>
      <c r="G32" s="21" t="s">
        <v>35</v>
      </c>
      <c r="H32" s="21" t="s">
        <v>68</v>
      </c>
      <c r="I32" s="64">
        <v>0</v>
      </c>
      <c r="J32" s="64">
        <v>463</v>
      </c>
      <c r="K32" s="64">
        <v>463.52</v>
      </c>
      <c r="L32" s="66">
        <v>0</v>
      </c>
      <c r="M32" s="66">
        <v>0</v>
      </c>
      <c r="N32" s="66">
        <v>0</v>
      </c>
    </row>
    <row r="33" spans="1:14" x14ac:dyDescent="0.25">
      <c r="A33" s="21" t="s">
        <v>20</v>
      </c>
      <c r="B33" s="21" t="s">
        <v>47</v>
      </c>
      <c r="C33" s="21" t="s">
        <v>8</v>
      </c>
      <c r="D33" s="21" t="s">
        <v>8</v>
      </c>
      <c r="E33" s="21" t="s">
        <v>0</v>
      </c>
      <c r="F33" s="21" t="s">
        <v>55</v>
      </c>
      <c r="G33" s="21" t="s">
        <v>61</v>
      </c>
      <c r="H33" s="21" t="s">
        <v>80</v>
      </c>
      <c r="I33" s="64">
        <v>0</v>
      </c>
      <c r="J33" s="64">
        <v>414</v>
      </c>
      <c r="K33" s="64">
        <v>414</v>
      </c>
      <c r="L33" s="66">
        <v>0</v>
      </c>
      <c r="M33" s="66">
        <v>0</v>
      </c>
      <c r="N33" s="66">
        <v>0</v>
      </c>
    </row>
    <row r="34" spans="1:14" x14ac:dyDescent="0.25">
      <c r="A34" s="21" t="s">
        <v>20</v>
      </c>
      <c r="B34" s="21" t="s">
        <v>75</v>
      </c>
      <c r="C34" s="21" t="s">
        <v>9</v>
      </c>
      <c r="D34" s="21" t="s">
        <v>53</v>
      </c>
      <c r="E34" s="21" t="s">
        <v>0</v>
      </c>
      <c r="F34" s="21" t="s">
        <v>81</v>
      </c>
      <c r="G34" s="21" t="s">
        <v>22</v>
      </c>
      <c r="H34" s="21" t="s">
        <v>82</v>
      </c>
      <c r="I34" s="64">
        <v>0</v>
      </c>
      <c r="J34" s="64">
        <v>424</v>
      </c>
      <c r="K34" s="64">
        <v>423.93</v>
      </c>
      <c r="L34" s="66">
        <v>0</v>
      </c>
      <c r="M34" s="66">
        <v>0</v>
      </c>
      <c r="N34" s="66">
        <v>0</v>
      </c>
    </row>
    <row r="35" spans="1:14" x14ac:dyDescent="0.25">
      <c r="A35" s="21" t="s">
        <v>20</v>
      </c>
      <c r="B35" s="21" t="s">
        <v>51</v>
      </c>
      <c r="C35" s="21" t="s">
        <v>8</v>
      </c>
      <c r="D35" s="21" t="s">
        <v>53</v>
      </c>
      <c r="E35" s="21" t="s">
        <v>0</v>
      </c>
      <c r="F35" s="21" t="s">
        <v>81</v>
      </c>
      <c r="G35" s="21" t="s">
        <v>22</v>
      </c>
      <c r="H35" s="21" t="s">
        <v>82</v>
      </c>
      <c r="I35" s="64">
        <v>0</v>
      </c>
      <c r="J35" s="64">
        <v>354</v>
      </c>
      <c r="K35" s="64">
        <v>353.75</v>
      </c>
      <c r="L35" s="66">
        <v>0</v>
      </c>
      <c r="M35" s="66">
        <v>0</v>
      </c>
      <c r="N35" s="66">
        <v>0</v>
      </c>
    </row>
    <row r="36" spans="1:14" x14ac:dyDescent="0.25">
      <c r="A36" s="21" t="s">
        <v>20</v>
      </c>
      <c r="B36" s="21" t="s">
        <v>83</v>
      </c>
      <c r="C36" s="21" t="s">
        <v>9</v>
      </c>
      <c r="D36" s="21" t="s">
        <v>53</v>
      </c>
      <c r="E36" s="21" t="s">
        <v>0</v>
      </c>
      <c r="F36" s="21" t="s">
        <v>55</v>
      </c>
      <c r="G36" s="21" t="s">
        <v>35</v>
      </c>
      <c r="H36" s="21" t="s">
        <v>68</v>
      </c>
      <c r="I36" s="64">
        <v>0</v>
      </c>
      <c r="J36" s="64">
        <v>500</v>
      </c>
      <c r="K36" s="64">
        <v>500</v>
      </c>
      <c r="L36" s="66">
        <v>0</v>
      </c>
      <c r="M36" s="66">
        <v>0</v>
      </c>
      <c r="N36" s="66">
        <v>0</v>
      </c>
    </row>
    <row r="37" spans="1:14" x14ac:dyDescent="0.25">
      <c r="A37" s="21" t="s">
        <v>20</v>
      </c>
      <c r="B37" s="21" t="s">
        <v>83</v>
      </c>
      <c r="C37" s="21" t="s">
        <v>11</v>
      </c>
      <c r="D37" s="21" t="s">
        <v>53</v>
      </c>
      <c r="E37" s="21" t="s">
        <v>0</v>
      </c>
      <c r="F37" s="21" t="s">
        <v>84</v>
      </c>
      <c r="G37" s="21" t="s">
        <v>49</v>
      </c>
      <c r="H37" s="21" t="s">
        <v>85</v>
      </c>
      <c r="I37" s="64">
        <v>0</v>
      </c>
      <c r="J37" s="64">
        <v>313</v>
      </c>
      <c r="K37" s="64">
        <v>313.16000000000003</v>
      </c>
      <c r="L37" s="66">
        <v>0</v>
      </c>
      <c r="M37" s="66">
        <v>0</v>
      </c>
      <c r="N37" s="66">
        <v>0</v>
      </c>
    </row>
    <row r="38" spans="1:14" x14ac:dyDescent="0.25">
      <c r="A38" s="21" t="s">
        <v>20</v>
      </c>
      <c r="B38" s="21" t="s">
        <v>54</v>
      </c>
      <c r="C38" s="21" t="s">
        <v>10</v>
      </c>
      <c r="D38" s="21" t="s">
        <v>53</v>
      </c>
      <c r="E38" s="21" t="s">
        <v>0</v>
      </c>
      <c r="F38" s="21" t="s">
        <v>84</v>
      </c>
      <c r="G38" s="21" t="s">
        <v>49</v>
      </c>
      <c r="H38" s="21" t="s">
        <v>85</v>
      </c>
      <c r="I38" s="64">
        <v>0</v>
      </c>
      <c r="J38" s="64">
        <v>300</v>
      </c>
      <c r="K38" s="64">
        <v>300</v>
      </c>
      <c r="L38" s="66">
        <v>0</v>
      </c>
      <c r="M38" s="66">
        <v>0</v>
      </c>
      <c r="N38" s="66">
        <v>0</v>
      </c>
    </row>
    <row r="39" spans="1:14" ht="30" x14ac:dyDescent="0.25">
      <c r="A39" s="21" t="s">
        <v>20</v>
      </c>
      <c r="B39" s="21" t="s">
        <v>57</v>
      </c>
      <c r="C39" s="21" t="s">
        <v>86</v>
      </c>
      <c r="D39" s="21" t="s">
        <v>53</v>
      </c>
      <c r="E39" s="21" t="s">
        <v>0</v>
      </c>
      <c r="F39" s="21" t="s">
        <v>55</v>
      </c>
      <c r="G39" s="21" t="s">
        <v>14</v>
      </c>
      <c r="H39" s="21" t="s">
        <v>76</v>
      </c>
      <c r="I39" s="64">
        <v>0</v>
      </c>
      <c r="J39" s="64">
        <v>8</v>
      </c>
      <c r="K39" s="64">
        <v>8.0399999999999991</v>
      </c>
      <c r="L39" s="66">
        <v>0</v>
      </c>
      <c r="M39" s="66">
        <v>0</v>
      </c>
      <c r="N39" s="66">
        <v>0</v>
      </c>
    </row>
    <row r="40" spans="1:14" ht="24.75" customHeight="1" x14ac:dyDescent="0.25">
      <c r="A40" s="21" t="s">
        <v>20</v>
      </c>
      <c r="B40" s="21" t="s">
        <v>57</v>
      </c>
      <c r="C40" s="21" t="s">
        <v>52</v>
      </c>
      <c r="D40" s="21" t="s">
        <v>53</v>
      </c>
      <c r="E40" s="21" t="s">
        <v>8</v>
      </c>
      <c r="F40" s="21" t="s">
        <v>48</v>
      </c>
      <c r="G40" s="21" t="s">
        <v>69</v>
      </c>
      <c r="H40" s="21" t="s">
        <v>70</v>
      </c>
      <c r="I40" s="64">
        <v>0</v>
      </c>
      <c r="J40" s="64">
        <v>230</v>
      </c>
      <c r="K40" s="64">
        <v>229.6</v>
      </c>
      <c r="L40" s="66">
        <v>0</v>
      </c>
      <c r="M40" s="66">
        <v>0</v>
      </c>
      <c r="N40" s="66">
        <v>0</v>
      </c>
    </row>
    <row r="41" spans="1:14" s="193" customFormat="1" ht="42.75" customHeight="1" x14ac:dyDescent="0.25">
      <c r="A41" s="190" t="s">
        <v>20</v>
      </c>
      <c r="B41" s="190"/>
      <c r="C41" s="190"/>
      <c r="D41" s="190"/>
      <c r="E41" s="190"/>
      <c r="F41" s="190"/>
      <c r="G41" s="190"/>
      <c r="H41" s="190" t="s">
        <v>290</v>
      </c>
      <c r="I41" s="191">
        <f t="shared" ref="I41:N41" si="4">SUM(I32:I40)</f>
        <v>0</v>
      </c>
      <c r="J41" s="191">
        <f t="shared" si="4"/>
        <v>3006</v>
      </c>
      <c r="K41" s="191">
        <f t="shared" si="4"/>
        <v>3005.9999999999995</v>
      </c>
      <c r="L41" s="192">
        <f t="shared" si="4"/>
        <v>0</v>
      </c>
      <c r="M41" s="192">
        <f t="shared" si="4"/>
        <v>0</v>
      </c>
      <c r="N41" s="192">
        <f t="shared" si="4"/>
        <v>0</v>
      </c>
    </row>
    <row r="42" spans="1:14" ht="45" x14ac:dyDescent="0.25">
      <c r="A42" s="21" t="s">
        <v>21</v>
      </c>
      <c r="B42" s="21">
        <v>1</v>
      </c>
      <c r="C42" s="21" t="s">
        <v>8</v>
      </c>
      <c r="D42" s="21" t="s">
        <v>8</v>
      </c>
      <c r="E42" s="21" t="s">
        <v>0</v>
      </c>
      <c r="F42" s="21" t="s">
        <v>87</v>
      </c>
      <c r="G42" s="21" t="s">
        <v>0</v>
      </c>
      <c r="H42" s="21" t="s">
        <v>88</v>
      </c>
      <c r="I42" s="64">
        <v>60000</v>
      </c>
      <c r="J42" s="64">
        <v>49100</v>
      </c>
      <c r="K42" s="64">
        <v>49047.28</v>
      </c>
      <c r="L42" s="66">
        <v>71700</v>
      </c>
      <c r="M42" s="66">
        <v>72000</v>
      </c>
      <c r="N42" s="66">
        <v>76000</v>
      </c>
    </row>
    <row r="43" spans="1:14" x14ac:dyDescent="0.25">
      <c r="A43" s="21" t="s">
        <v>21</v>
      </c>
      <c r="B43" s="21" t="s">
        <v>47</v>
      </c>
      <c r="C43" s="21" t="s">
        <v>8</v>
      </c>
      <c r="D43" s="21" t="s">
        <v>8</v>
      </c>
      <c r="E43" s="21" t="s">
        <v>0</v>
      </c>
      <c r="F43" s="21" t="s">
        <v>89</v>
      </c>
      <c r="G43" s="21" t="s">
        <v>14</v>
      </c>
      <c r="H43" s="21" t="s">
        <v>90</v>
      </c>
      <c r="I43" s="64">
        <v>12000</v>
      </c>
      <c r="J43" s="64">
        <v>12000</v>
      </c>
      <c r="K43" s="64">
        <v>7796.4</v>
      </c>
      <c r="L43" s="66">
        <v>12210</v>
      </c>
      <c r="M43" s="66">
        <v>12400</v>
      </c>
      <c r="N43" s="66">
        <v>12800</v>
      </c>
    </row>
    <row r="44" spans="1:14" x14ac:dyDescent="0.25">
      <c r="A44" s="21" t="s">
        <v>21</v>
      </c>
      <c r="B44" s="21" t="s">
        <v>47</v>
      </c>
      <c r="C44" s="21" t="s">
        <v>8</v>
      </c>
      <c r="D44" s="21" t="s">
        <v>8</v>
      </c>
      <c r="E44" s="21" t="s">
        <v>0</v>
      </c>
      <c r="F44" s="21" t="s">
        <v>91</v>
      </c>
      <c r="G44" s="21" t="s">
        <v>0</v>
      </c>
      <c r="H44" s="21" t="s">
        <v>92</v>
      </c>
      <c r="I44" s="64">
        <v>0</v>
      </c>
      <c r="J44" s="64">
        <v>900</v>
      </c>
      <c r="K44" s="64">
        <v>892.5</v>
      </c>
      <c r="L44" s="66">
        <v>0</v>
      </c>
      <c r="M44" s="66">
        <v>0</v>
      </c>
      <c r="N44" s="66">
        <v>0</v>
      </c>
    </row>
    <row r="45" spans="1:14" ht="30" x14ac:dyDescent="0.25">
      <c r="A45" s="21" t="s">
        <v>21</v>
      </c>
      <c r="B45" s="21" t="s">
        <v>47</v>
      </c>
      <c r="C45" s="21" t="s">
        <v>8</v>
      </c>
      <c r="D45" s="21" t="s">
        <v>8</v>
      </c>
      <c r="E45" s="21" t="s">
        <v>0</v>
      </c>
      <c r="F45" s="21" t="s">
        <v>93</v>
      </c>
      <c r="G45" s="21" t="s">
        <v>0</v>
      </c>
      <c r="H45" s="21" t="s">
        <v>94</v>
      </c>
      <c r="I45" s="64">
        <v>2000</v>
      </c>
      <c r="J45" s="64">
        <v>2000</v>
      </c>
      <c r="K45" s="64">
        <v>1674.37</v>
      </c>
      <c r="L45" s="66">
        <v>2190</v>
      </c>
      <c r="M45" s="66">
        <v>2300</v>
      </c>
      <c r="N45" s="66">
        <v>2400</v>
      </c>
    </row>
    <row r="46" spans="1:14" ht="30" x14ac:dyDescent="0.25">
      <c r="A46" s="21" t="s">
        <v>21</v>
      </c>
      <c r="B46" s="21" t="s">
        <v>47</v>
      </c>
      <c r="C46" s="21" t="s">
        <v>8</v>
      </c>
      <c r="D46" s="21" t="s">
        <v>8</v>
      </c>
      <c r="E46" s="21" t="s">
        <v>0</v>
      </c>
      <c r="F46" s="21" t="s">
        <v>95</v>
      </c>
      <c r="G46" s="21" t="s">
        <v>0</v>
      </c>
      <c r="H46" s="21" t="s">
        <v>96</v>
      </c>
      <c r="I46" s="64">
        <v>5200</v>
      </c>
      <c r="J46" s="64">
        <v>5200</v>
      </c>
      <c r="K46" s="64">
        <v>4399.41</v>
      </c>
      <c r="L46" s="66">
        <v>6200</v>
      </c>
      <c r="M46" s="66">
        <v>6200</v>
      </c>
      <c r="N46" s="66">
        <v>6480</v>
      </c>
    </row>
    <row r="47" spans="1:14" x14ac:dyDescent="0.25">
      <c r="A47" s="21" t="s">
        <v>21</v>
      </c>
      <c r="B47" s="21" t="s">
        <v>47</v>
      </c>
      <c r="C47" s="21" t="s">
        <v>8</v>
      </c>
      <c r="D47" s="21" t="s">
        <v>8</v>
      </c>
      <c r="E47" s="21" t="s">
        <v>0</v>
      </c>
      <c r="F47" s="21" t="s">
        <v>97</v>
      </c>
      <c r="G47" s="21" t="s">
        <v>14</v>
      </c>
      <c r="H47" s="21" t="s">
        <v>98</v>
      </c>
      <c r="I47" s="64">
        <v>1000</v>
      </c>
      <c r="J47" s="64">
        <v>1000</v>
      </c>
      <c r="K47" s="64">
        <v>827.84</v>
      </c>
      <c r="L47" s="66">
        <v>1170</v>
      </c>
      <c r="M47" s="66">
        <v>1180</v>
      </c>
      <c r="N47" s="66">
        <v>1240</v>
      </c>
    </row>
    <row r="48" spans="1:14" x14ac:dyDescent="0.25">
      <c r="A48" s="21" t="s">
        <v>21</v>
      </c>
      <c r="B48" s="21" t="s">
        <v>47</v>
      </c>
      <c r="C48" s="21" t="s">
        <v>8</v>
      </c>
      <c r="D48" s="21" t="s">
        <v>8</v>
      </c>
      <c r="E48" s="21" t="s">
        <v>0</v>
      </c>
      <c r="F48" s="21" t="s">
        <v>97</v>
      </c>
      <c r="G48" s="21" t="s">
        <v>26</v>
      </c>
      <c r="H48" s="21" t="s">
        <v>99</v>
      </c>
      <c r="I48" s="64">
        <v>10080</v>
      </c>
      <c r="J48" s="64">
        <v>10080</v>
      </c>
      <c r="K48" s="64">
        <v>8301.64</v>
      </c>
      <c r="L48" s="66">
        <v>11750</v>
      </c>
      <c r="M48" s="66">
        <v>11800</v>
      </c>
      <c r="N48" s="66">
        <v>12430</v>
      </c>
    </row>
    <row r="49" spans="1:14" x14ac:dyDescent="0.25">
      <c r="A49" s="21" t="s">
        <v>21</v>
      </c>
      <c r="B49" s="21" t="s">
        <v>47</v>
      </c>
      <c r="C49" s="21" t="s">
        <v>8</v>
      </c>
      <c r="D49" s="21" t="s">
        <v>8</v>
      </c>
      <c r="E49" s="21" t="s">
        <v>0</v>
      </c>
      <c r="F49" s="21" t="s">
        <v>97</v>
      </c>
      <c r="G49" s="21" t="s">
        <v>22</v>
      </c>
      <c r="H49" s="21" t="s">
        <v>100</v>
      </c>
      <c r="I49" s="64">
        <v>575</v>
      </c>
      <c r="J49" s="64">
        <v>575</v>
      </c>
      <c r="K49" s="64">
        <v>446.88</v>
      </c>
      <c r="L49" s="66">
        <v>670</v>
      </c>
      <c r="M49" s="66">
        <v>680</v>
      </c>
      <c r="N49" s="66">
        <v>710</v>
      </c>
    </row>
    <row r="50" spans="1:14" x14ac:dyDescent="0.25">
      <c r="A50" s="21" t="s">
        <v>21</v>
      </c>
      <c r="B50" s="21" t="s">
        <v>47</v>
      </c>
      <c r="C50" s="21" t="s">
        <v>8</v>
      </c>
      <c r="D50" s="21" t="s">
        <v>8</v>
      </c>
      <c r="E50" s="21" t="s">
        <v>0</v>
      </c>
      <c r="F50" s="21" t="s">
        <v>97</v>
      </c>
      <c r="G50" s="21" t="s">
        <v>35</v>
      </c>
      <c r="H50" s="21" t="s">
        <v>101</v>
      </c>
      <c r="I50" s="64">
        <v>2150</v>
      </c>
      <c r="J50" s="64">
        <v>2150</v>
      </c>
      <c r="K50" s="64">
        <v>1778.71</v>
      </c>
      <c r="L50" s="66">
        <v>2515</v>
      </c>
      <c r="M50" s="66">
        <v>2550</v>
      </c>
      <c r="N50" s="66">
        <v>2660</v>
      </c>
    </row>
    <row r="51" spans="1:14" x14ac:dyDescent="0.25">
      <c r="A51" s="21" t="s">
        <v>21</v>
      </c>
      <c r="B51" s="21" t="s">
        <v>47</v>
      </c>
      <c r="C51" s="21" t="s">
        <v>8</v>
      </c>
      <c r="D51" s="21" t="s">
        <v>8</v>
      </c>
      <c r="E51" s="21" t="s">
        <v>0</v>
      </c>
      <c r="F51" s="21" t="s">
        <v>97</v>
      </c>
      <c r="G51" s="21" t="s">
        <v>61</v>
      </c>
      <c r="H51" s="21" t="s">
        <v>102</v>
      </c>
      <c r="I51" s="64">
        <v>720</v>
      </c>
      <c r="J51" s="64">
        <v>720</v>
      </c>
      <c r="K51" s="64">
        <v>591.17999999999995</v>
      </c>
      <c r="L51" s="66">
        <v>840</v>
      </c>
      <c r="M51" s="66">
        <v>850</v>
      </c>
      <c r="N51" s="66">
        <v>890</v>
      </c>
    </row>
    <row r="52" spans="1:14" ht="30" x14ac:dyDescent="0.25">
      <c r="A52" s="21" t="s">
        <v>21</v>
      </c>
      <c r="B52" s="21" t="s">
        <v>47</v>
      </c>
      <c r="C52" s="21" t="s">
        <v>8</v>
      </c>
      <c r="D52" s="21" t="s">
        <v>8</v>
      </c>
      <c r="E52" s="21" t="s">
        <v>0</v>
      </c>
      <c r="F52" s="21" t="s">
        <v>97</v>
      </c>
      <c r="G52" s="21" t="s">
        <v>103</v>
      </c>
      <c r="H52" s="21" t="s">
        <v>104</v>
      </c>
      <c r="I52" s="64">
        <v>3400</v>
      </c>
      <c r="J52" s="64">
        <v>3400</v>
      </c>
      <c r="K52" s="64">
        <v>2816.16</v>
      </c>
      <c r="L52" s="66">
        <v>4002</v>
      </c>
      <c r="M52" s="66">
        <v>4030</v>
      </c>
      <c r="N52" s="66">
        <v>4215</v>
      </c>
    </row>
    <row r="53" spans="1:14" ht="30" x14ac:dyDescent="0.25">
      <c r="A53" s="21" t="s">
        <v>21</v>
      </c>
      <c r="B53" s="21" t="s">
        <v>47</v>
      </c>
      <c r="C53" s="21" t="s">
        <v>8</v>
      </c>
      <c r="D53" s="21" t="s">
        <v>8</v>
      </c>
      <c r="E53" s="21" t="s">
        <v>0</v>
      </c>
      <c r="F53" s="21" t="s">
        <v>105</v>
      </c>
      <c r="G53" s="21" t="s">
        <v>0</v>
      </c>
      <c r="H53" s="21" t="s">
        <v>106</v>
      </c>
      <c r="I53" s="64">
        <v>1650</v>
      </c>
      <c r="J53" s="64">
        <v>1650</v>
      </c>
      <c r="K53" s="64">
        <v>1308.5899999999999</v>
      </c>
      <c r="L53" s="66">
        <v>1885</v>
      </c>
      <c r="M53" s="66">
        <v>1910</v>
      </c>
      <c r="N53" s="66">
        <v>1940</v>
      </c>
    </row>
    <row r="54" spans="1:14" x14ac:dyDescent="0.25">
      <c r="A54" s="21" t="s">
        <v>21</v>
      </c>
      <c r="B54" s="21" t="s">
        <v>47</v>
      </c>
      <c r="C54" s="21" t="s">
        <v>8</v>
      </c>
      <c r="D54" s="21" t="s">
        <v>8</v>
      </c>
      <c r="E54" s="21" t="s">
        <v>0</v>
      </c>
      <c r="F54" s="21" t="s">
        <v>107</v>
      </c>
      <c r="G54" s="21" t="s">
        <v>14</v>
      </c>
      <c r="H54" s="21" t="s">
        <v>108</v>
      </c>
      <c r="I54" s="64">
        <v>2100</v>
      </c>
      <c r="J54" s="64">
        <v>2100</v>
      </c>
      <c r="K54" s="64">
        <v>814.65</v>
      </c>
      <c r="L54" s="66">
        <v>2000</v>
      </c>
      <c r="M54" s="66">
        <v>2300</v>
      </c>
      <c r="N54" s="66">
        <v>2500</v>
      </c>
    </row>
    <row r="55" spans="1:14" x14ac:dyDescent="0.25">
      <c r="A55" s="21" t="s">
        <v>21</v>
      </c>
      <c r="B55" s="21" t="s">
        <v>47</v>
      </c>
      <c r="C55" s="21" t="s">
        <v>8</v>
      </c>
      <c r="D55" s="21" t="s">
        <v>8</v>
      </c>
      <c r="E55" s="21" t="s">
        <v>0</v>
      </c>
      <c r="F55" s="21" t="s">
        <v>58</v>
      </c>
      <c r="G55" s="21" t="s">
        <v>14</v>
      </c>
      <c r="H55" s="21" t="s">
        <v>59</v>
      </c>
      <c r="I55" s="64">
        <v>2400</v>
      </c>
      <c r="J55" s="64">
        <v>2400</v>
      </c>
      <c r="K55" s="64">
        <v>2494.2800000000002</v>
      </c>
      <c r="L55" s="66">
        <v>4000</v>
      </c>
      <c r="M55" s="66">
        <v>4300</v>
      </c>
      <c r="N55" s="66">
        <v>4500</v>
      </c>
    </row>
    <row r="56" spans="1:14" x14ac:dyDescent="0.25">
      <c r="A56" s="21" t="s">
        <v>21</v>
      </c>
      <c r="B56" s="21" t="s">
        <v>47</v>
      </c>
      <c r="C56" s="21" t="s">
        <v>8</v>
      </c>
      <c r="D56" s="21" t="s">
        <v>8</v>
      </c>
      <c r="E56" s="21" t="s">
        <v>0</v>
      </c>
      <c r="F56" s="21" t="s">
        <v>58</v>
      </c>
      <c r="G56" s="21" t="s">
        <v>26</v>
      </c>
      <c r="H56" s="21" t="s">
        <v>109</v>
      </c>
      <c r="I56" s="64">
        <v>60</v>
      </c>
      <c r="J56" s="64">
        <v>60</v>
      </c>
      <c r="K56" s="64">
        <v>94.21</v>
      </c>
      <c r="L56" s="66">
        <v>130</v>
      </c>
      <c r="M56" s="66">
        <v>140</v>
      </c>
      <c r="N56" s="66">
        <v>150</v>
      </c>
    </row>
    <row r="57" spans="1:14" x14ac:dyDescent="0.25">
      <c r="A57" s="21" t="s">
        <v>21</v>
      </c>
      <c r="B57" s="21" t="s">
        <v>47</v>
      </c>
      <c r="C57" s="21" t="s">
        <v>8</v>
      </c>
      <c r="D57" s="21" t="s">
        <v>8</v>
      </c>
      <c r="E57" s="21" t="s">
        <v>0</v>
      </c>
      <c r="F57" s="21" t="s">
        <v>58</v>
      </c>
      <c r="G57" s="21" t="s">
        <v>22</v>
      </c>
      <c r="H57" s="21" t="s">
        <v>110</v>
      </c>
      <c r="I57" s="64">
        <v>550</v>
      </c>
      <c r="J57" s="64">
        <v>550</v>
      </c>
      <c r="K57" s="64">
        <v>170.1</v>
      </c>
      <c r="L57" s="66">
        <v>500</v>
      </c>
      <c r="M57" s="66">
        <v>550</v>
      </c>
      <c r="N57" s="66">
        <v>600</v>
      </c>
    </row>
    <row r="58" spans="1:14" x14ac:dyDescent="0.25">
      <c r="A58" s="21" t="s">
        <v>21</v>
      </c>
      <c r="B58" s="21" t="s">
        <v>47</v>
      </c>
      <c r="C58" s="21" t="s">
        <v>8</v>
      </c>
      <c r="D58" s="21" t="s">
        <v>8</v>
      </c>
      <c r="E58" s="21" t="s">
        <v>0</v>
      </c>
      <c r="F58" s="21" t="s">
        <v>58</v>
      </c>
      <c r="G58" s="21" t="s">
        <v>35</v>
      </c>
      <c r="H58" s="21" t="s">
        <v>60</v>
      </c>
      <c r="I58" s="64">
        <v>250</v>
      </c>
      <c r="J58" s="64">
        <v>250</v>
      </c>
      <c r="K58" s="64">
        <v>149.68</v>
      </c>
      <c r="L58" s="66">
        <v>220</v>
      </c>
      <c r="M58" s="66">
        <v>220</v>
      </c>
      <c r="N58" s="66">
        <v>220</v>
      </c>
    </row>
    <row r="59" spans="1:14" x14ac:dyDescent="0.25">
      <c r="A59" s="21" t="s">
        <v>21</v>
      </c>
      <c r="B59" s="21" t="s">
        <v>47</v>
      </c>
      <c r="C59" s="21" t="s">
        <v>8</v>
      </c>
      <c r="D59" s="21" t="s">
        <v>8</v>
      </c>
      <c r="E59" s="21" t="s">
        <v>0</v>
      </c>
      <c r="F59" s="21" t="s">
        <v>58</v>
      </c>
      <c r="G59" s="21" t="s">
        <v>61</v>
      </c>
      <c r="H59" s="21" t="s">
        <v>62</v>
      </c>
      <c r="I59" s="64">
        <v>900</v>
      </c>
      <c r="J59" s="64">
        <v>900</v>
      </c>
      <c r="K59" s="64">
        <v>716.48</v>
      </c>
      <c r="L59" s="66">
        <v>930</v>
      </c>
      <c r="M59" s="66">
        <v>950</v>
      </c>
      <c r="N59" s="66">
        <v>970</v>
      </c>
    </row>
    <row r="60" spans="1:14" ht="30" x14ac:dyDescent="0.25">
      <c r="A60" s="21" t="s">
        <v>21</v>
      </c>
      <c r="B60" s="21" t="s">
        <v>47</v>
      </c>
      <c r="C60" s="21" t="s">
        <v>8</v>
      </c>
      <c r="D60" s="21" t="s">
        <v>8</v>
      </c>
      <c r="E60" s="21" t="s">
        <v>0</v>
      </c>
      <c r="F60" s="21" t="s">
        <v>48</v>
      </c>
      <c r="G60" s="21" t="s">
        <v>22</v>
      </c>
      <c r="H60" s="21" t="s">
        <v>171</v>
      </c>
      <c r="I60" s="64">
        <v>0</v>
      </c>
      <c r="J60" s="64">
        <v>220</v>
      </c>
      <c r="K60" s="64">
        <v>133</v>
      </c>
      <c r="L60" s="66">
        <v>190</v>
      </c>
      <c r="M60" s="66">
        <v>0</v>
      </c>
      <c r="N60" s="66">
        <v>0</v>
      </c>
    </row>
    <row r="61" spans="1:14" x14ac:dyDescent="0.25">
      <c r="A61" s="21" t="s">
        <v>21</v>
      </c>
      <c r="B61" s="21" t="s">
        <v>47</v>
      </c>
      <c r="C61" s="21" t="s">
        <v>8</v>
      </c>
      <c r="D61" s="21" t="s">
        <v>8</v>
      </c>
      <c r="E61" s="21" t="s">
        <v>0</v>
      </c>
      <c r="F61" s="21" t="s">
        <v>48</v>
      </c>
      <c r="G61" s="21" t="s">
        <v>49</v>
      </c>
      <c r="H61" s="21" t="s">
        <v>50</v>
      </c>
      <c r="I61" s="64">
        <v>500</v>
      </c>
      <c r="J61" s="64">
        <v>500</v>
      </c>
      <c r="K61" s="64">
        <v>1719.71</v>
      </c>
      <c r="L61" s="66">
        <v>1700</v>
      </c>
      <c r="M61" s="66">
        <v>1800</v>
      </c>
      <c r="N61" s="66">
        <v>1900</v>
      </c>
    </row>
    <row r="62" spans="1:14" ht="45" x14ac:dyDescent="0.25">
      <c r="A62" s="21" t="s">
        <v>21</v>
      </c>
      <c r="B62" s="21" t="s">
        <v>47</v>
      </c>
      <c r="C62" s="21" t="s">
        <v>8</v>
      </c>
      <c r="D62" s="21" t="s">
        <v>8</v>
      </c>
      <c r="E62" s="21" t="s">
        <v>0</v>
      </c>
      <c r="F62" s="21" t="s">
        <v>48</v>
      </c>
      <c r="G62" s="21" t="s">
        <v>64</v>
      </c>
      <c r="H62" s="21" t="s">
        <v>65</v>
      </c>
      <c r="I62" s="64">
        <v>100</v>
      </c>
      <c r="J62" s="64">
        <v>100</v>
      </c>
      <c r="K62" s="64">
        <v>401.25</v>
      </c>
      <c r="L62" s="66">
        <v>450</v>
      </c>
      <c r="M62" s="66">
        <v>500</v>
      </c>
      <c r="N62" s="66">
        <v>550</v>
      </c>
    </row>
    <row r="63" spans="1:14" x14ac:dyDescent="0.25">
      <c r="A63" s="21" t="s">
        <v>21</v>
      </c>
      <c r="B63" s="21" t="s">
        <v>47</v>
      </c>
      <c r="C63" s="21" t="s">
        <v>8</v>
      </c>
      <c r="D63" s="21" t="s">
        <v>8</v>
      </c>
      <c r="E63" s="21" t="s">
        <v>0</v>
      </c>
      <c r="F63" s="21" t="s">
        <v>48</v>
      </c>
      <c r="G63" s="21" t="s">
        <v>69</v>
      </c>
      <c r="H63" s="21" t="s">
        <v>172</v>
      </c>
      <c r="I63" s="64">
        <v>300</v>
      </c>
      <c r="J63" s="64">
        <v>300</v>
      </c>
      <c r="K63" s="64">
        <v>250.8</v>
      </c>
      <c r="L63" s="66">
        <v>300</v>
      </c>
      <c r="M63" s="66">
        <v>320</v>
      </c>
      <c r="N63" s="66">
        <v>350</v>
      </c>
    </row>
    <row r="64" spans="1:14" x14ac:dyDescent="0.25">
      <c r="A64" s="21" t="s">
        <v>21</v>
      </c>
      <c r="B64" s="21" t="s">
        <v>47</v>
      </c>
      <c r="C64" s="21" t="s">
        <v>8</v>
      </c>
      <c r="D64" s="21" t="s">
        <v>8</v>
      </c>
      <c r="E64" s="21" t="s">
        <v>0</v>
      </c>
      <c r="F64" s="21" t="s">
        <v>48</v>
      </c>
      <c r="G64" s="21" t="s">
        <v>31</v>
      </c>
      <c r="H64" s="21" t="s">
        <v>112</v>
      </c>
      <c r="I64" s="64">
        <v>310</v>
      </c>
      <c r="J64" s="64">
        <v>310</v>
      </c>
      <c r="K64" s="64">
        <v>0</v>
      </c>
      <c r="L64" s="66">
        <v>500</v>
      </c>
      <c r="M64" s="66">
        <v>0</v>
      </c>
      <c r="N64" s="66">
        <v>0</v>
      </c>
    </row>
    <row r="65" spans="1:14" x14ac:dyDescent="0.25">
      <c r="A65" s="21" t="s">
        <v>21</v>
      </c>
      <c r="B65" s="21" t="s">
        <v>47</v>
      </c>
      <c r="C65" s="21" t="s">
        <v>8</v>
      </c>
      <c r="D65" s="21" t="s">
        <v>8</v>
      </c>
      <c r="E65" s="21" t="s">
        <v>0</v>
      </c>
      <c r="F65" s="21" t="s">
        <v>48</v>
      </c>
      <c r="G65" s="21" t="s">
        <v>113</v>
      </c>
      <c r="H65" s="21" t="s">
        <v>114</v>
      </c>
      <c r="I65" s="64">
        <v>1200</v>
      </c>
      <c r="J65" s="64">
        <v>1200</v>
      </c>
      <c r="K65" s="64">
        <v>722.25</v>
      </c>
      <c r="L65" s="66">
        <v>1000</v>
      </c>
      <c r="M65" s="66">
        <v>1200</v>
      </c>
      <c r="N65" s="66">
        <v>1500</v>
      </c>
    </row>
    <row r="66" spans="1:14" ht="45" x14ac:dyDescent="0.25">
      <c r="A66" s="21" t="s">
        <v>21</v>
      </c>
      <c r="B66" s="21" t="s">
        <v>47</v>
      </c>
      <c r="C66" s="21" t="s">
        <v>8</v>
      </c>
      <c r="D66" s="21" t="s">
        <v>8</v>
      </c>
      <c r="E66" s="21" t="s">
        <v>0</v>
      </c>
      <c r="F66" s="21" t="s">
        <v>84</v>
      </c>
      <c r="G66" s="21" t="s">
        <v>35</v>
      </c>
      <c r="H66" s="21" t="s">
        <v>173</v>
      </c>
      <c r="I66" s="64">
        <v>50</v>
      </c>
      <c r="J66" s="64">
        <v>50</v>
      </c>
      <c r="K66" s="64">
        <v>186.92</v>
      </c>
      <c r="L66" s="66">
        <v>0</v>
      </c>
      <c r="M66" s="66">
        <v>0</v>
      </c>
      <c r="N66" s="66">
        <v>0</v>
      </c>
    </row>
    <row r="67" spans="1:14" ht="30" x14ac:dyDescent="0.25">
      <c r="A67" s="21" t="s">
        <v>21</v>
      </c>
      <c r="B67" s="21" t="s">
        <v>47</v>
      </c>
      <c r="C67" s="21" t="s">
        <v>8</v>
      </c>
      <c r="D67" s="21" t="s">
        <v>8</v>
      </c>
      <c r="E67" s="21" t="s">
        <v>0</v>
      </c>
      <c r="F67" s="21" t="s">
        <v>84</v>
      </c>
      <c r="G67" s="21" t="s">
        <v>64</v>
      </c>
      <c r="H67" s="21" t="s">
        <v>174</v>
      </c>
      <c r="I67" s="64">
        <v>600</v>
      </c>
      <c r="J67" s="64">
        <v>600</v>
      </c>
      <c r="K67" s="64">
        <v>554.4</v>
      </c>
      <c r="L67" s="66">
        <v>600</v>
      </c>
      <c r="M67" s="66">
        <v>650</v>
      </c>
      <c r="N67" s="66">
        <v>700</v>
      </c>
    </row>
    <row r="68" spans="1:14" ht="45" x14ac:dyDescent="0.25">
      <c r="A68" s="21" t="s">
        <v>21</v>
      </c>
      <c r="B68" s="21" t="s">
        <v>47</v>
      </c>
      <c r="C68" s="21" t="s">
        <v>8</v>
      </c>
      <c r="D68" s="21" t="s">
        <v>8</v>
      </c>
      <c r="E68" s="21" t="s">
        <v>0</v>
      </c>
      <c r="F68" s="21" t="s">
        <v>55</v>
      </c>
      <c r="G68" s="21" t="s">
        <v>26</v>
      </c>
      <c r="H68" s="21" t="s">
        <v>291</v>
      </c>
      <c r="I68" s="64">
        <v>50</v>
      </c>
      <c r="J68" s="64">
        <v>50</v>
      </c>
      <c r="K68" s="64">
        <v>620</v>
      </c>
      <c r="L68" s="66">
        <v>100</v>
      </c>
      <c r="M68" s="66">
        <v>150</v>
      </c>
      <c r="N68" s="66">
        <v>200</v>
      </c>
    </row>
    <row r="69" spans="1:14" ht="33.75" customHeight="1" x14ac:dyDescent="0.25">
      <c r="A69" s="21" t="s">
        <v>21</v>
      </c>
      <c r="B69" s="21" t="s">
        <v>47</v>
      </c>
      <c r="C69" s="21" t="s">
        <v>8</v>
      </c>
      <c r="D69" s="21" t="s">
        <v>8</v>
      </c>
      <c r="E69" s="21" t="s">
        <v>0</v>
      </c>
      <c r="F69" s="21" t="s">
        <v>55</v>
      </c>
      <c r="G69" s="21" t="s">
        <v>22</v>
      </c>
      <c r="H69" s="21" t="s">
        <v>116</v>
      </c>
      <c r="I69" s="64">
        <v>50</v>
      </c>
      <c r="J69" s="64">
        <v>50</v>
      </c>
      <c r="K69" s="64">
        <v>0</v>
      </c>
      <c r="L69" s="66">
        <v>0</v>
      </c>
      <c r="M69" s="66">
        <v>0</v>
      </c>
      <c r="N69" s="66">
        <v>0</v>
      </c>
    </row>
    <row r="70" spans="1:14" ht="45" x14ac:dyDescent="0.25">
      <c r="A70" s="21" t="s">
        <v>21</v>
      </c>
      <c r="B70" s="21" t="s">
        <v>47</v>
      </c>
      <c r="C70" s="21" t="s">
        <v>8</v>
      </c>
      <c r="D70" s="21" t="s">
        <v>8</v>
      </c>
      <c r="E70" s="21" t="s">
        <v>0</v>
      </c>
      <c r="F70" s="21" t="s">
        <v>55</v>
      </c>
      <c r="G70" s="21" t="s">
        <v>35</v>
      </c>
      <c r="H70" s="21" t="s">
        <v>292</v>
      </c>
      <c r="I70" s="64">
        <v>2500</v>
      </c>
      <c r="J70" s="64">
        <v>1300</v>
      </c>
      <c r="K70" s="64">
        <v>701.97</v>
      </c>
      <c r="L70" s="66">
        <v>7300</v>
      </c>
      <c r="M70" s="66">
        <v>7400</v>
      </c>
      <c r="N70" s="66">
        <v>7500</v>
      </c>
    </row>
    <row r="71" spans="1:14" ht="30" x14ac:dyDescent="0.25">
      <c r="A71" s="21" t="s">
        <v>21</v>
      </c>
      <c r="B71" s="21" t="s">
        <v>47</v>
      </c>
      <c r="C71" s="21" t="s">
        <v>8</v>
      </c>
      <c r="D71" s="21" t="s">
        <v>8</v>
      </c>
      <c r="E71" s="21" t="s">
        <v>0</v>
      </c>
      <c r="F71" s="21" t="s">
        <v>55</v>
      </c>
      <c r="G71" s="21" t="s">
        <v>61</v>
      </c>
      <c r="H71" s="21" t="s">
        <v>293</v>
      </c>
      <c r="I71" s="64">
        <v>0</v>
      </c>
      <c r="J71" s="64">
        <v>1200</v>
      </c>
      <c r="K71" s="64">
        <v>1440</v>
      </c>
      <c r="L71" s="66">
        <v>1500</v>
      </c>
      <c r="M71" s="66">
        <v>1600</v>
      </c>
      <c r="N71" s="66">
        <v>1700</v>
      </c>
    </row>
    <row r="72" spans="1:14" ht="30" x14ac:dyDescent="0.25">
      <c r="A72" s="21" t="s">
        <v>21</v>
      </c>
      <c r="B72" s="21" t="s">
        <v>47</v>
      </c>
      <c r="C72" s="21" t="s">
        <v>8</v>
      </c>
      <c r="D72" s="21" t="s">
        <v>8</v>
      </c>
      <c r="E72" s="21" t="s">
        <v>0</v>
      </c>
      <c r="F72" s="21" t="s">
        <v>55</v>
      </c>
      <c r="G72" s="21" t="s">
        <v>69</v>
      </c>
      <c r="H72" s="21" t="s">
        <v>175</v>
      </c>
      <c r="I72" s="64">
        <v>0</v>
      </c>
      <c r="J72" s="64">
        <v>30</v>
      </c>
      <c r="K72" s="64">
        <v>520</v>
      </c>
      <c r="L72" s="66">
        <v>500</v>
      </c>
      <c r="M72" s="66">
        <v>0</v>
      </c>
      <c r="N72" s="66">
        <v>0</v>
      </c>
    </row>
    <row r="73" spans="1:14" ht="30" x14ac:dyDescent="0.25">
      <c r="A73" s="21" t="s">
        <v>21</v>
      </c>
      <c r="B73" s="21" t="s">
        <v>47</v>
      </c>
      <c r="C73" s="21" t="s">
        <v>8</v>
      </c>
      <c r="D73" s="21" t="s">
        <v>8</v>
      </c>
      <c r="E73" s="21" t="s">
        <v>0</v>
      </c>
      <c r="F73" s="21" t="s">
        <v>55</v>
      </c>
      <c r="G73" s="21" t="s">
        <v>16</v>
      </c>
      <c r="H73" s="21" t="s">
        <v>176</v>
      </c>
      <c r="I73" s="64">
        <v>100</v>
      </c>
      <c r="J73" s="64">
        <v>100</v>
      </c>
      <c r="K73" s="64">
        <v>132</v>
      </c>
      <c r="L73" s="66">
        <v>100</v>
      </c>
      <c r="M73" s="66">
        <v>100</v>
      </c>
      <c r="N73" s="66">
        <v>100</v>
      </c>
    </row>
    <row r="74" spans="1:14" x14ac:dyDescent="0.25">
      <c r="A74" s="21" t="s">
        <v>21</v>
      </c>
      <c r="B74" s="21" t="s">
        <v>47</v>
      </c>
      <c r="C74" s="21" t="s">
        <v>8</v>
      </c>
      <c r="D74" s="21" t="s">
        <v>8</v>
      </c>
      <c r="E74" s="21" t="s">
        <v>0</v>
      </c>
      <c r="F74" s="21" t="s">
        <v>55</v>
      </c>
      <c r="G74" s="21" t="s">
        <v>118</v>
      </c>
      <c r="H74" s="21" t="s">
        <v>119</v>
      </c>
      <c r="I74" s="64">
        <v>2950</v>
      </c>
      <c r="J74" s="64">
        <v>2950</v>
      </c>
      <c r="K74" s="64">
        <v>1377.6</v>
      </c>
      <c r="L74" s="66">
        <v>1800</v>
      </c>
      <c r="M74" s="66">
        <v>1900</v>
      </c>
      <c r="N74" s="66">
        <v>2000</v>
      </c>
    </row>
    <row r="75" spans="1:14" x14ac:dyDescent="0.25">
      <c r="A75" s="21" t="s">
        <v>21</v>
      </c>
      <c r="B75" s="21" t="s">
        <v>47</v>
      </c>
      <c r="C75" s="21" t="s">
        <v>8</v>
      </c>
      <c r="D75" s="21" t="s">
        <v>8</v>
      </c>
      <c r="E75" s="21" t="s">
        <v>0</v>
      </c>
      <c r="F75" s="21" t="s">
        <v>55</v>
      </c>
      <c r="G75" s="21" t="s">
        <v>120</v>
      </c>
      <c r="H75" s="21" t="s">
        <v>121</v>
      </c>
      <c r="I75" s="64">
        <v>1000</v>
      </c>
      <c r="J75" s="64">
        <v>1000</v>
      </c>
      <c r="K75" s="64">
        <v>935.21</v>
      </c>
      <c r="L75" s="66">
        <v>1000</v>
      </c>
      <c r="M75" s="66">
        <v>1000</v>
      </c>
      <c r="N75" s="66">
        <v>1000</v>
      </c>
    </row>
    <row r="76" spans="1:14" x14ac:dyDescent="0.25">
      <c r="A76" s="21" t="s">
        <v>21</v>
      </c>
      <c r="B76" s="21" t="s">
        <v>47</v>
      </c>
      <c r="C76" s="21" t="s">
        <v>8</v>
      </c>
      <c r="D76" s="21" t="s">
        <v>8</v>
      </c>
      <c r="E76" s="21" t="s">
        <v>0</v>
      </c>
      <c r="F76" s="21" t="s">
        <v>55</v>
      </c>
      <c r="G76" s="21" t="s">
        <v>113</v>
      </c>
      <c r="H76" s="21" t="s">
        <v>122</v>
      </c>
      <c r="I76" s="64">
        <v>950</v>
      </c>
      <c r="J76" s="64">
        <v>950</v>
      </c>
      <c r="K76" s="64">
        <v>717.32</v>
      </c>
      <c r="L76" s="66">
        <v>1000</v>
      </c>
      <c r="M76" s="66">
        <v>1100</v>
      </c>
      <c r="N76" s="66">
        <v>1200</v>
      </c>
    </row>
    <row r="77" spans="1:14" x14ac:dyDescent="0.25">
      <c r="A77" s="21" t="s">
        <v>21</v>
      </c>
      <c r="B77" s="21" t="s">
        <v>47</v>
      </c>
      <c r="C77" s="21" t="s">
        <v>8</v>
      </c>
      <c r="D77" s="21" t="s">
        <v>8</v>
      </c>
      <c r="E77" s="21" t="s">
        <v>0</v>
      </c>
      <c r="F77" s="21" t="s">
        <v>55</v>
      </c>
      <c r="G77" s="21" t="s">
        <v>123</v>
      </c>
      <c r="H77" s="21" t="s">
        <v>177</v>
      </c>
      <c r="I77" s="64">
        <v>2500</v>
      </c>
      <c r="J77" s="64">
        <v>2500</v>
      </c>
      <c r="K77" s="64">
        <v>1753.9</v>
      </c>
      <c r="L77" s="66">
        <v>1680</v>
      </c>
      <c r="M77" s="66">
        <v>1700</v>
      </c>
      <c r="N77" s="66">
        <v>1800</v>
      </c>
    </row>
    <row r="78" spans="1:14" ht="30" x14ac:dyDescent="0.25">
      <c r="A78" s="21" t="s">
        <v>21</v>
      </c>
      <c r="B78" s="21" t="s">
        <v>47</v>
      </c>
      <c r="C78" s="21" t="s">
        <v>8</v>
      </c>
      <c r="D78" s="21" t="s">
        <v>8</v>
      </c>
      <c r="E78" s="21" t="s">
        <v>0</v>
      </c>
      <c r="F78" s="21" t="s">
        <v>55</v>
      </c>
      <c r="G78" s="21" t="s">
        <v>77</v>
      </c>
      <c r="H78" s="21" t="s">
        <v>78</v>
      </c>
      <c r="I78" s="64">
        <v>0</v>
      </c>
      <c r="J78" s="64">
        <v>0</v>
      </c>
      <c r="K78" s="64">
        <v>600</v>
      </c>
      <c r="L78" s="66">
        <v>0</v>
      </c>
      <c r="M78" s="66">
        <v>0</v>
      </c>
      <c r="N78" s="66">
        <v>0</v>
      </c>
    </row>
    <row r="79" spans="1:14" ht="30" x14ac:dyDescent="0.25">
      <c r="A79" s="21" t="s">
        <v>21</v>
      </c>
      <c r="B79" s="21" t="s">
        <v>47</v>
      </c>
      <c r="C79" s="21" t="s">
        <v>8</v>
      </c>
      <c r="D79" s="21" t="s">
        <v>8</v>
      </c>
      <c r="E79" s="21" t="s">
        <v>0</v>
      </c>
      <c r="F79" s="21" t="s">
        <v>55</v>
      </c>
      <c r="G79" s="21" t="s">
        <v>124</v>
      </c>
      <c r="H79" s="21" t="s">
        <v>178</v>
      </c>
      <c r="I79" s="64">
        <v>0</v>
      </c>
      <c r="J79" s="64">
        <v>50</v>
      </c>
      <c r="K79" s="64">
        <v>232.46</v>
      </c>
      <c r="L79" s="66">
        <v>100</v>
      </c>
      <c r="M79" s="66">
        <v>100</v>
      </c>
      <c r="N79" s="66">
        <v>100</v>
      </c>
    </row>
    <row r="80" spans="1:14" x14ac:dyDescent="0.25">
      <c r="A80" s="21" t="s">
        <v>21</v>
      </c>
      <c r="B80" s="21" t="s">
        <v>47</v>
      </c>
      <c r="C80" s="21" t="s">
        <v>8</v>
      </c>
      <c r="D80" s="21" t="s">
        <v>8</v>
      </c>
      <c r="E80" s="21" t="s">
        <v>0</v>
      </c>
      <c r="F80" s="21" t="s">
        <v>55</v>
      </c>
      <c r="G80" s="21" t="s">
        <v>125</v>
      </c>
      <c r="H80" s="21" t="s">
        <v>179</v>
      </c>
      <c r="I80" s="64">
        <v>200</v>
      </c>
      <c r="J80" s="64">
        <v>200</v>
      </c>
      <c r="K80" s="64">
        <v>294.08</v>
      </c>
      <c r="L80" s="66">
        <v>200</v>
      </c>
      <c r="M80" s="66">
        <v>200</v>
      </c>
      <c r="N80" s="66">
        <v>200</v>
      </c>
    </row>
    <row r="81" spans="1:14" ht="45" x14ac:dyDescent="0.25">
      <c r="A81" s="21" t="s">
        <v>21</v>
      </c>
      <c r="B81" s="21" t="s">
        <v>47</v>
      </c>
      <c r="C81" s="21" t="s">
        <v>8</v>
      </c>
      <c r="D81" s="21" t="s">
        <v>8</v>
      </c>
      <c r="E81" s="21" t="s">
        <v>0</v>
      </c>
      <c r="F81" s="21" t="s">
        <v>55</v>
      </c>
      <c r="G81" s="21" t="s">
        <v>127</v>
      </c>
      <c r="H81" s="21" t="s">
        <v>180</v>
      </c>
      <c r="I81" s="64">
        <v>0</v>
      </c>
      <c r="J81" s="64">
        <v>100</v>
      </c>
      <c r="K81" s="64">
        <v>105.6</v>
      </c>
      <c r="L81" s="66">
        <v>110</v>
      </c>
      <c r="M81" s="66">
        <v>120</v>
      </c>
      <c r="N81" s="66">
        <v>130</v>
      </c>
    </row>
    <row r="82" spans="1:14" ht="30" x14ac:dyDescent="0.25">
      <c r="A82" s="21" t="s">
        <v>21</v>
      </c>
      <c r="B82" s="21" t="s">
        <v>47</v>
      </c>
      <c r="C82" s="21" t="s">
        <v>8</v>
      </c>
      <c r="D82" s="21" t="s">
        <v>8</v>
      </c>
      <c r="E82" s="21" t="s">
        <v>0</v>
      </c>
      <c r="F82" s="21" t="s">
        <v>128</v>
      </c>
      <c r="G82" s="21" t="s">
        <v>14</v>
      </c>
      <c r="H82" s="21" t="s">
        <v>181</v>
      </c>
      <c r="I82" s="64">
        <v>0</v>
      </c>
      <c r="J82" s="64">
        <v>0</v>
      </c>
      <c r="K82" s="64">
        <v>50</v>
      </c>
      <c r="L82" s="66">
        <v>0</v>
      </c>
      <c r="M82" s="66">
        <v>0</v>
      </c>
      <c r="N82" s="66">
        <v>0</v>
      </c>
    </row>
    <row r="83" spans="1:14" ht="30" x14ac:dyDescent="0.25">
      <c r="A83" s="21" t="s">
        <v>21</v>
      </c>
      <c r="B83" s="21" t="s">
        <v>47</v>
      </c>
      <c r="C83" s="21" t="s">
        <v>8</v>
      </c>
      <c r="D83" s="21" t="s">
        <v>8</v>
      </c>
      <c r="E83" s="21" t="s">
        <v>0</v>
      </c>
      <c r="F83" s="21" t="s">
        <v>128</v>
      </c>
      <c r="G83" s="21" t="s">
        <v>49</v>
      </c>
      <c r="H83" s="21" t="s">
        <v>182</v>
      </c>
      <c r="I83" s="64">
        <v>400</v>
      </c>
      <c r="J83" s="64">
        <v>800</v>
      </c>
      <c r="K83" s="64">
        <v>803.45</v>
      </c>
      <c r="L83" s="66">
        <v>900</v>
      </c>
      <c r="M83" s="66">
        <v>1000</v>
      </c>
      <c r="N83" s="66">
        <v>1100</v>
      </c>
    </row>
    <row r="84" spans="1:14" s="1" customFormat="1" ht="54.75" customHeight="1" x14ac:dyDescent="0.25">
      <c r="A84" s="164">
        <v>41</v>
      </c>
      <c r="B84" s="194" t="s">
        <v>47</v>
      </c>
      <c r="C84" s="164">
        <v>1</v>
      </c>
      <c r="D84" s="164">
        <v>1</v>
      </c>
      <c r="E84" s="164"/>
      <c r="F84" s="164"/>
      <c r="G84" s="164"/>
      <c r="H84" s="164" t="s">
        <v>256</v>
      </c>
      <c r="I84" s="165">
        <f t="shared" ref="I84:N84" si="5">SUM(I42:I83)</f>
        <v>118795</v>
      </c>
      <c r="J84" s="165">
        <f t="shared" si="5"/>
        <v>109595</v>
      </c>
      <c r="K84" s="165">
        <f t="shared" si="5"/>
        <v>98572.280000000028</v>
      </c>
      <c r="L84" s="155">
        <f t="shared" si="5"/>
        <v>143942</v>
      </c>
      <c r="M84" s="155">
        <f t="shared" si="5"/>
        <v>145200</v>
      </c>
      <c r="N84" s="155">
        <f t="shared" si="5"/>
        <v>152735</v>
      </c>
    </row>
    <row r="85" spans="1:14" ht="30" x14ac:dyDescent="0.25">
      <c r="A85" s="21" t="s">
        <v>21</v>
      </c>
      <c r="B85" s="21" t="s">
        <v>47</v>
      </c>
      <c r="C85" s="21" t="s">
        <v>8</v>
      </c>
      <c r="D85" s="21" t="s">
        <v>9</v>
      </c>
      <c r="E85" s="21" t="s">
        <v>0</v>
      </c>
      <c r="F85" s="21" t="s">
        <v>55</v>
      </c>
      <c r="G85" s="21" t="s">
        <v>61</v>
      </c>
      <c r="H85" s="21" t="s">
        <v>258</v>
      </c>
      <c r="I85" s="64">
        <v>960</v>
      </c>
      <c r="J85" s="64">
        <v>960</v>
      </c>
      <c r="K85" s="64">
        <v>960</v>
      </c>
      <c r="L85" s="66">
        <v>1000</v>
      </c>
      <c r="M85" s="66">
        <v>1000</v>
      </c>
      <c r="N85" s="66">
        <v>1100</v>
      </c>
    </row>
    <row r="86" spans="1:14" ht="37.5" customHeight="1" x14ac:dyDescent="0.25">
      <c r="A86" s="21" t="s">
        <v>21</v>
      </c>
      <c r="B86" s="21" t="s">
        <v>47</v>
      </c>
      <c r="C86" s="21" t="s">
        <v>8</v>
      </c>
      <c r="D86" s="21" t="s">
        <v>9</v>
      </c>
      <c r="E86" s="21" t="s">
        <v>0</v>
      </c>
      <c r="F86" s="21" t="s">
        <v>55</v>
      </c>
      <c r="G86" s="21" t="s">
        <v>16</v>
      </c>
      <c r="H86" s="21" t="s">
        <v>117</v>
      </c>
      <c r="I86" s="64">
        <v>800</v>
      </c>
      <c r="J86" s="64">
        <v>800</v>
      </c>
      <c r="K86" s="64">
        <v>452.57</v>
      </c>
      <c r="L86" s="66">
        <v>700</v>
      </c>
      <c r="M86" s="66">
        <v>720</v>
      </c>
      <c r="N86" s="66">
        <v>750</v>
      </c>
    </row>
    <row r="87" spans="1:14" s="42" customFormat="1" ht="62.25" customHeight="1" x14ac:dyDescent="0.3">
      <c r="A87" s="164">
        <v>41</v>
      </c>
      <c r="B87" s="194" t="s">
        <v>47</v>
      </c>
      <c r="C87" s="164">
        <v>1</v>
      </c>
      <c r="D87" s="164">
        <v>2</v>
      </c>
      <c r="E87" s="164"/>
      <c r="F87" s="164"/>
      <c r="G87" s="164"/>
      <c r="H87" s="164" t="s">
        <v>257</v>
      </c>
      <c r="I87" s="165">
        <f t="shared" ref="I87:N87" si="6">SUM(I85:I86)</f>
        <v>1760</v>
      </c>
      <c r="J87" s="165">
        <f t="shared" si="6"/>
        <v>1760</v>
      </c>
      <c r="K87" s="165">
        <f t="shared" si="6"/>
        <v>1412.57</v>
      </c>
      <c r="L87" s="155">
        <f t="shared" si="6"/>
        <v>1700</v>
      </c>
      <c r="M87" s="155">
        <f t="shared" si="6"/>
        <v>1720</v>
      </c>
      <c r="N87" s="155">
        <f t="shared" si="6"/>
        <v>1850</v>
      </c>
    </row>
    <row r="88" spans="1:14" ht="45" x14ac:dyDescent="0.25">
      <c r="A88" s="21" t="s">
        <v>21</v>
      </c>
      <c r="B88" s="21" t="s">
        <v>47</v>
      </c>
      <c r="C88" s="21" t="s">
        <v>129</v>
      </c>
      <c r="D88" s="21" t="s">
        <v>53</v>
      </c>
      <c r="E88" s="21" t="s">
        <v>0</v>
      </c>
      <c r="F88" s="21" t="s">
        <v>130</v>
      </c>
      <c r="G88" s="21" t="s">
        <v>26</v>
      </c>
      <c r="H88" s="21" t="s">
        <v>183</v>
      </c>
      <c r="I88" s="64">
        <v>970</v>
      </c>
      <c r="J88" s="64">
        <v>970</v>
      </c>
      <c r="K88" s="64">
        <v>895.18</v>
      </c>
      <c r="L88" s="66">
        <v>1000</v>
      </c>
      <c r="M88" s="66">
        <v>1000</v>
      </c>
      <c r="N88" s="66">
        <v>1000</v>
      </c>
    </row>
    <row r="89" spans="1:14" ht="30" x14ac:dyDescent="0.25">
      <c r="A89" s="21" t="s">
        <v>21</v>
      </c>
      <c r="B89" s="21" t="s">
        <v>47</v>
      </c>
      <c r="C89" s="21" t="s">
        <v>129</v>
      </c>
      <c r="D89" s="21" t="s">
        <v>53</v>
      </c>
      <c r="E89" s="21" t="s">
        <v>0</v>
      </c>
      <c r="F89" s="21" t="s">
        <v>130</v>
      </c>
      <c r="G89" s="21" t="s">
        <v>22</v>
      </c>
      <c r="H89" s="21" t="s">
        <v>184</v>
      </c>
      <c r="I89" s="64">
        <v>5095</v>
      </c>
      <c r="J89" s="64">
        <v>5095</v>
      </c>
      <c r="K89" s="64">
        <v>2226.81</v>
      </c>
      <c r="L89" s="66">
        <v>7350</v>
      </c>
      <c r="M89" s="66">
        <v>4870</v>
      </c>
      <c r="N89" s="66">
        <v>4650</v>
      </c>
    </row>
    <row r="90" spans="1:14" ht="30" x14ac:dyDescent="0.25">
      <c r="A90" s="21" t="s">
        <v>21</v>
      </c>
      <c r="B90" s="21" t="s">
        <v>47</v>
      </c>
      <c r="C90" s="21" t="s">
        <v>129</v>
      </c>
      <c r="D90" s="21" t="s">
        <v>53</v>
      </c>
      <c r="E90" s="21" t="s">
        <v>0</v>
      </c>
      <c r="F90" s="21" t="s">
        <v>131</v>
      </c>
      <c r="G90" s="21" t="s">
        <v>14</v>
      </c>
      <c r="H90" s="21" t="s">
        <v>185</v>
      </c>
      <c r="I90" s="64">
        <v>0</v>
      </c>
      <c r="J90" s="64">
        <v>40</v>
      </c>
      <c r="K90" s="64">
        <v>236.41</v>
      </c>
      <c r="L90" s="66">
        <v>120</v>
      </c>
      <c r="M90" s="66">
        <v>120</v>
      </c>
      <c r="N90" s="66">
        <v>120</v>
      </c>
    </row>
    <row r="91" spans="1:14" ht="30" x14ac:dyDescent="0.25">
      <c r="A91" s="21" t="s">
        <v>21</v>
      </c>
      <c r="B91" s="21" t="s">
        <v>47</v>
      </c>
      <c r="C91" s="21" t="s">
        <v>129</v>
      </c>
      <c r="D91" s="21" t="s">
        <v>53</v>
      </c>
      <c r="E91" s="21" t="s">
        <v>0</v>
      </c>
      <c r="F91" s="21" t="s">
        <v>131</v>
      </c>
      <c r="G91" s="21" t="s">
        <v>26</v>
      </c>
      <c r="H91" s="21" t="s">
        <v>186</v>
      </c>
      <c r="I91" s="64">
        <v>2500</v>
      </c>
      <c r="J91" s="64">
        <v>2500</v>
      </c>
      <c r="K91" s="64">
        <v>1907.73</v>
      </c>
      <c r="L91" s="66">
        <v>50</v>
      </c>
      <c r="M91" s="66">
        <v>50</v>
      </c>
      <c r="N91" s="66">
        <v>50</v>
      </c>
    </row>
    <row r="92" spans="1:14" s="42" customFormat="1" ht="42.75" customHeight="1" x14ac:dyDescent="0.3">
      <c r="A92" s="164">
        <v>41</v>
      </c>
      <c r="B92" s="194" t="s">
        <v>47</v>
      </c>
      <c r="C92" s="164">
        <v>7</v>
      </c>
      <c r="D92" s="164">
        <v>0</v>
      </c>
      <c r="E92" s="164"/>
      <c r="F92" s="164"/>
      <c r="G92" s="164"/>
      <c r="H92" s="164" t="s">
        <v>259</v>
      </c>
      <c r="I92" s="165">
        <f t="shared" ref="I92:N92" si="7">SUM(I88:I91)</f>
        <v>8565</v>
      </c>
      <c r="J92" s="165">
        <f t="shared" si="7"/>
        <v>8605</v>
      </c>
      <c r="K92" s="165">
        <f t="shared" si="7"/>
        <v>5266.1299999999992</v>
      </c>
      <c r="L92" s="155">
        <f t="shared" si="7"/>
        <v>8520</v>
      </c>
      <c r="M92" s="155">
        <f t="shared" si="7"/>
        <v>6040</v>
      </c>
      <c r="N92" s="155">
        <f t="shared" si="7"/>
        <v>5820</v>
      </c>
    </row>
    <row r="93" spans="1:14" ht="30" x14ac:dyDescent="0.25">
      <c r="A93" s="21" t="s">
        <v>21</v>
      </c>
      <c r="B93" s="21" t="s">
        <v>75</v>
      </c>
      <c r="C93" s="21" t="s">
        <v>9</v>
      </c>
      <c r="D93" s="21" t="s">
        <v>53</v>
      </c>
      <c r="E93" s="21" t="s">
        <v>0</v>
      </c>
      <c r="F93" s="21" t="s">
        <v>95</v>
      </c>
      <c r="G93" s="21" t="s">
        <v>0</v>
      </c>
      <c r="H93" s="21" t="s">
        <v>187</v>
      </c>
      <c r="I93" s="64">
        <v>0</v>
      </c>
      <c r="J93" s="64">
        <v>80</v>
      </c>
      <c r="K93" s="64">
        <v>229.5</v>
      </c>
      <c r="L93" s="66">
        <v>0</v>
      </c>
      <c r="M93" s="66">
        <v>0</v>
      </c>
      <c r="N93" s="66">
        <v>0</v>
      </c>
    </row>
    <row r="94" spans="1:14" x14ac:dyDescent="0.25">
      <c r="A94" s="21" t="s">
        <v>21</v>
      </c>
      <c r="B94" s="21" t="s">
        <v>75</v>
      </c>
      <c r="C94" s="21" t="s">
        <v>9</v>
      </c>
      <c r="D94" s="21" t="s">
        <v>53</v>
      </c>
      <c r="E94" s="21" t="s">
        <v>0</v>
      </c>
      <c r="F94" s="21" t="s">
        <v>97</v>
      </c>
      <c r="G94" s="21" t="s">
        <v>14</v>
      </c>
      <c r="H94" s="21" t="s">
        <v>98</v>
      </c>
      <c r="I94" s="64">
        <v>0</v>
      </c>
      <c r="J94" s="64">
        <v>20</v>
      </c>
      <c r="K94" s="64">
        <v>32.130000000000003</v>
      </c>
      <c r="L94" s="66">
        <v>0</v>
      </c>
      <c r="M94" s="66">
        <v>0</v>
      </c>
      <c r="N94" s="66">
        <v>0</v>
      </c>
    </row>
    <row r="95" spans="1:14" x14ac:dyDescent="0.25">
      <c r="A95" s="21" t="s">
        <v>21</v>
      </c>
      <c r="B95" s="21" t="s">
        <v>75</v>
      </c>
      <c r="C95" s="21" t="s">
        <v>9</v>
      </c>
      <c r="D95" s="21" t="s">
        <v>53</v>
      </c>
      <c r="E95" s="21" t="s">
        <v>0</v>
      </c>
      <c r="F95" s="21" t="s">
        <v>97</v>
      </c>
      <c r="G95" s="21" t="s">
        <v>26</v>
      </c>
      <c r="H95" s="21" t="s">
        <v>99</v>
      </c>
      <c r="I95" s="64">
        <v>0</v>
      </c>
      <c r="J95" s="64">
        <v>400</v>
      </c>
      <c r="K95" s="64">
        <v>1203.3</v>
      </c>
      <c r="L95" s="66">
        <v>0</v>
      </c>
      <c r="M95" s="66">
        <v>0</v>
      </c>
      <c r="N95" s="66">
        <v>0</v>
      </c>
    </row>
    <row r="96" spans="1:14" x14ac:dyDescent="0.25">
      <c r="A96" s="21" t="s">
        <v>21</v>
      </c>
      <c r="B96" s="21" t="s">
        <v>75</v>
      </c>
      <c r="C96" s="21" t="s">
        <v>9</v>
      </c>
      <c r="D96" s="21" t="s">
        <v>53</v>
      </c>
      <c r="E96" s="21" t="s">
        <v>0</v>
      </c>
      <c r="F96" s="21" t="s">
        <v>97</v>
      </c>
      <c r="G96" s="21" t="s">
        <v>22</v>
      </c>
      <c r="H96" s="21" t="s">
        <v>100</v>
      </c>
      <c r="I96" s="64">
        <v>0</v>
      </c>
      <c r="J96" s="64">
        <v>25</v>
      </c>
      <c r="K96" s="64">
        <v>68.760000000000005</v>
      </c>
      <c r="L96" s="66">
        <v>0</v>
      </c>
      <c r="M96" s="66">
        <v>0</v>
      </c>
      <c r="N96" s="66">
        <v>0</v>
      </c>
    </row>
    <row r="97" spans="1:14" x14ac:dyDescent="0.25">
      <c r="A97" s="21" t="s">
        <v>21</v>
      </c>
      <c r="B97" s="21" t="s">
        <v>75</v>
      </c>
      <c r="C97" s="21" t="s">
        <v>9</v>
      </c>
      <c r="D97" s="21" t="s">
        <v>53</v>
      </c>
      <c r="E97" s="21" t="s">
        <v>0</v>
      </c>
      <c r="F97" s="21" t="s">
        <v>97</v>
      </c>
      <c r="G97" s="21" t="s">
        <v>35</v>
      </c>
      <c r="H97" s="21" t="s">
        <v>101</v>
      </c>
      <c r="I97" s="64">
        <v>0</v>
      </c>
      <c r="J97" s="64">
        <v>90</v>
      </c>
      <c r="K97" s="64">
        <v>257.85000000000002</v>
      </c>
      <c r="L97" s="66">
        <v>0</v>
      </c>
      <c r="M97" s="66">
        <v>0</v>
      </c>
      <c r="N97" s="66">
        <v>0</v>
      </c>
    </row>
    <row r="98" spans="1:14" x14ac:dyDescent="0.25">
      <c r="A98" s="21" t="s">
        <v>21</v>
      </c>
      <c r="B98" s="21" t="s">
        <v>75</v>
      </c>
      <c r="C98" s="21" t="s">
        <v>9</v>
      </c>
      <c r="D98" s="21" t="s">
        <v>53</v>
      </c>
      <c r="E98" s="21" t="s">
        <v>0</v>
      </c>
      <c r="F98" s="21" t="s">
        <v>97</v>
      </c>
      <c r="G98" s="21" t="s">
        <v>61</v>
      </c>
      <c r="H98" s="21" t="s">
        <v>102</v>
      </c>
      <c r="I98" s="64">
        <v>0</v>
      </c>
      <c r="J98" s="64">
        <v>10</v>
      </c>
      <c r="K98" s="64">
        <v>22.95</v>
      </c>
      <c r="L98" s="66">
        <v>0</v>
      </c>
      <c r="M98" s="66">
        <v>0</v>
      </c>
      <c r="N98" s="66">
        <v>0</v>
      </c>
    </row>
    <row r="99" spans="1:14" ht="30" x14ac:dyDescent="0.25">
      <c r="A99" s="21" t="s">
        <v>21</v>
      </c>
      <c r="B99" s="21" t="s">
        <v>75</v>
      </c>
      <c r="C99" s="21" t="s">
        <v>9</v>
      </c>
      <c r="D99" s="21" t="s">
        <v>53</v>
      </c>
      <c r="E99" s="21" t="s">
        <v>0</v>
      </c>
      <c r="F99" s="21" t="s">
        <v>97</v>
      </c>
      <c r="G99" s="21" t="s">
        <v>103</v>
      </c>
      <c r="H99" s="21" t="s">
        <v>104</v>
      </c>
      <c r="I99" s="64">
        <v>0</v>
      </c>
      <c r="J99" s="64">
        <v>140</v>
      </c>
      <c r="K99" s="64">
        <v>408.24</v>
      </c>
      <c r="L99" s="66">
        <v>0</v>
      </c>
      <c r="M99" s="66">
        <v>0</v>
      </c>
      <c r="N99" s="66">
        <v>0</v>
      </c>
    </row>
    <row r="100" spans="1:14" x14ac:dyDescent="0.25">
      <c r="A100" s="21" t="s">
        <v>21</v>
      </c>
      <c r="B100" s="21" t="s">
        <v>75</v>
      </c>
      <c r="C100" s="21" t="s">
        <v>9</v>
      </c>
      <c r="D100" s="21" t="s">
        <v>53</v>
      </c>
      <c r="E100" s="21" t="s">
        <v>0</v>
      </c>
      <c r="F100" s="21" t="s">
        <v>107</v>
      </c>
      <c r="G100" s="21" t="s">
        <v>26</v>
      </c>
      <c r="H100" s="21" t="s">
        <v>188</v>
      </c>
      <c r="I100" s="64">
        <v>0</v>
      </c>
      <c r="J100" s="64">
        <v>0</v>
      </c>
      <c r="K100" s="64">
        <v>254.49</v>
      </c>
      <c r="L100" s="66">
        <v>100</v>
      </c>
      <c r="M100" s="66">
        <v>200</v>
      </c>
      <c r="N100" s="66">
        <v>250</v>
      </c>
    </row>
    <row r="101" spans="1:14" ht="30" x14ac:dyDescent="0.25">
      <c r="A101" s="21" t="s">
        <v>21</v>
      </c>
      <c r="B101" s="21" t="s">
        <v>75</v>
      </c>
      <c r="C101" s="21" t="s">
        <v>9</v>
      </c>
      <c r="D101" s="21" t="s">
        <v>53</v>
      </c>
      <c r="E101" s="21" t="s">
        <v>0</v>
      </c>
      <c r="F101" s="21" t="s">
        <v>48</v>
      </c>
      <c r="G101" s="21" t="s">
        <v>22</v>
      </c>
      <c r="H101" s="21" t="s">
        <v>189</v>
      </c>
      <c r="I101" s="64">
        <v>0</v>
      </c>
      <c r="J101" s="64">
        <v>0</v>
      </c>
      <c r="K101" s="64">
        <v>351.34</v>
      </c>
      <c r="L101" s="66">
        <v>0</v>
      </c>
      <c r="M101" s="66">
        <v>0</v>
      </c>
      <c r="N101" s="66">
        <v>0</v>
      </c>
    </row>
    <row r="102" spans="1:14" ht="45" x14ac:dyDescent="0.25">
      <c r="A102" s="21" t="s">
        <v>21</v>
      </c>
      <c r="B102" s="21" t="s">
        <v>75</v>
      </c>
      <c r="C102" s="21" t="s">
        <v>9</v>
      </c>
      <c r="D102" s="21" t="s">
        <v>53</v>
      </c>
      <c r="E102" s="21" t="s">
        <v>0</v>
      </c>
      <c r="F102" s="21" t="s">
        <v>48</v>
      </c>
      <c r="G102" s="21" t="s">
        <v>35</v>
      </c>
      <c r="H102" s="21" t="s">
        <v>190</v>
      </c>
      <c r="I102" s="64">
        <v>0</v>
      </c>
      <c r="J102" s="64">
        <v>0</v>
      </c>
      <c r="K102" s="64">
        <v>237</v>
      </c>
      <c r="L102" s="66">
        <v>100</v>
      </c>
      <c r="M102" s="66">
        <v>150</v>
      </c>
      <c r="N102" s="66">
        <v>200</v>
      </c>
    </row>
    <row r="103" spans="1:14" x14ac:dyDescent="0.25">
      <c r="A103" s="21" t="s">
        <v>21</v>
      </c>
      <c r="B103" s="21" t="s">
        <v>75</v>
      </c>
      <c r="C103" s="21" t="s">
        <v>9</v>
      </c>
      <c r="D103" s="21" t="s">
        <v>53</v>
      </c>
      <c r="E103" s="21" t="s">
        <v>0</v>
      </c>
      <c r="F103" s="21" t="s">
        <v>48</v>
      </c>
      <c r="G103" s="21" t="s">
        <v>49</v>
      </c>
      <c r="H103" s="21" t="s">
        <v>191</v>
      </c>
      <c r="I103" s="64">
        <v>0</v>
      </c>
      <c r="J103" s="64">
        <v>820</v>
      </c>
      <c r="K103" s="64">
        <v>460.3</v>
      </c>
      <c r="L103" s="66">
        <v>200</v>
      </c>
      <c r="M103" s="66">
        <v>300</v>
      </c>
      <c r="N103" s="66">
        <v>400</v>
      </c>
    </row>
    <row r="104" spans="1:14" x14ac:dyDescent="0.25">
      <c r="A104" s="21" t="s">
        <v>21</v>
      </c>
      <c r="B104" s="21" t="s">
        <v>75</v>
      </c>
      <c r="C104" s="21" t="s">
        <v>9</v>
      </c>
      <c r="D104" s="21" t="s">
        <v>53</v>
      </c>
      <c r="E104" s="21" t="s">
        <v>0</v>
      </c>
      <c r="F104" s="21" t="s">
        <v>48</v>
      </c>
      <c r="G104" s="21" t="s">
        <v>113</v>
      </c>
      <c r="H104" s="21" t="s">
        <v>192</v>
      </c>
      <c r="I104" s="64">
        <v>0</v>
      </c>
      <c r="J104" s="64">
        <v>0</v>
      </c>
      <c r="K104" s="64">
        <v>162.71</v>
      </c>
      <c r="L104" s="66">
        <v>100</v>
      </c>
      <c r="M104" s="66">
        <v>100</v>
      </c>
      <c r="N104" s="66">
        <v>100</v>
      </c>
    </row>
    <row r="105" spans="1:14" ht="30" x14ac:dyDescent="0.25">
      <c r="A105" s="21" t="s">
        <v>21</v>
      </c>
      <c r="B105" s="21" t="s">
        <v>75</v>
      </c>
      <c r="C105" s="21" t="s">
        <v>9</v>
      </c>
      <c r="D105" s="21" t="s">
        <v>53</v>
      </c>
      <c r="E105" s="21" t="s">
        <v>0</v>
      </c>
      <c r="F105" s="21" t="s">
        <v>81</v>
      </c>
      <c r="G105" s="21" t="s">
        <v>14</v>
      </c>
      <c r="H105" s="21" t="s">
        <v>193</v>
      </c>
      <c r="I105" s="64">
        <v>600</v>
      </c>
      <c r="J105" s="64">
        <v>600</v>
      </c>
      <c r="K105" s="64">
        <v>971.68</v>
      </c>
      <c r="L105" s="66">
        <v>1000</v>
      </c>
      <c r="M105" s="66">
        <v>1200</v>
      </c>
      <c r="N105" s="66">
        <v>1400</v>
      </c>
    </row>
    <row r="106" spans="1:14" ht="30" x14ac:dyDescent="0.25">
      <c r="A106" s="21" t="s">
        <v>21</v>
      </c>
      <c r="B106" s="21" t="s">
        <v>75</v>
      </c>
      <c r="C106" s="21" t="s">
        <v>9</v>
      </c>
      <c r="D106" s="21" t="s">
        <v>53</v>
      </c>
      <c r="E106" s="21" t="s">
        <v>0</v>
      </c>
      <c r="F106" s="21" t="s">
        <v>81</v>
      </c>
      <c r="G106" s="21" t="s">
        <v>26</v>
      </c>
      <c r="H106" s="21" t="s">
        <v>194</v>
      </c>
      <c r="I106" s="64">
        <v>200</v>
      </c>
      <c r="J106" s="64">
        <v>60</v>
      </c>
      <c r="K106" s="64">
        <v>768.14</v>
      </c>
      <c r="L106" s="66">
        <v>500</v>
      </c>
      <c r="M106" s="66">
        <v>500</v>
      </c>
      <c r="N106" s="66">
        <v>600</v>
      </c>
    </row>
    <row r="107" spans="1:14" x14ac:dyDescent="0.25">
      <c r="A107" s="21" t="s">
        <v>21</v>
      </c>
      <c r="B107" s="21" t="s">
        <v>75</v>
      </c>
      <c r="C107" s="21" t="s">
        <v>9</v>
      </c>
      <c r="D107" s="21" t="s">
        <v>53</v>
      </c>
      <c r="E107" s="21" t="s">
        <v>0</v>
      </c>
      <c r="F107" s="21" t="s">
        <v>81</v>
      </c>
      <c r="G107" s="21" t="s">
        <v>22</v>
      </c>
      <c r="H107" s="21" t="s">
        <v>82</v>
      </c>
      <c r="I107" s="64">
        <v>1030</v>
      </c>
      <c r="J107" s="64">
        <v>1030</v>
      </c>
      <c r="K107" s="64">
        <v>610.5</v>
      </c>
      <c r="L107" s="66">
        <v>1030</v>
      </c>
      <c r="M107" s="66">
        <v>1030</v>
      </c>
      <c r="N107" s="66">
        <v>1030</v>
      </c>
    </row>
    <row r="108" spans="1:14" x14ac:dyDescent="0.25">
      <c r="A108" s="21" t="s">
        <v>21</v>
      </c>
      <c r="B108" s="21" t="s">
        <v>75</v>
      </c>
      <c r="C108" s="21" t="s">
        <v>9</v>
      </c>
      <c r="D108" s="21" t="s">
        <v>53</v>
      </c>
      <c r="E108" s="21" t="s">
        <v>0</v>
      </c>
      <c r="F108" s="21" t="s">
        <v>81</v>
      </c>
      <c r="G108" s="21" t="s">
        <v>61</v>
      </c>
      <c r="H108" s="21" t="s">
        <v>134</v>
      </c>
      <c r="I108" s="64">
        <v>100</v>
      </c>
      <c r="J108" s="64">
        <v>400</v>
      </c>
      <c r="K108" s="64">
        <v>157.47</v>
      </c>
      <c r="L108" s="66">
        <v>150</v>
      </c>
      <c r="M108" s="66">
        <v>200</v>
      </c>
      <c r="N108" s="66">
        <v>250</v>
      </c>
    </row>
    <row r="109" spans="1:14" ht="30" x14ac:dyDescent="0.25">
      <c r="A109" s="21" t="s">
        <v>21</v>
      </c>
      <c r="B109" s="21" t="s">
        <v>75</v>
      </c>
      <c r="C109" s="21" t="s">
        <v>9</v>
      </c>
      <c r="D109" s="21" t="s">
        <v>53</v>
      </c>
      <c r="E109" s="21" t="s">
        <v>0</v>
      </c>
      <c r="F109" s="21" t="s">
        <v>55</v>
      </c>
      <c r="G109" s="21" t="s">
        <v>14</v>
      </c>
      <c r="H109" s="21" t="s">
        <v>76</v>
      </c>
      <c r="I109" s="64">
        <v>0</v>
      </c>
      <c r="J109" s="64">
        <v>2013</v>
      </c>
      <c r="K109" s="64">
        <v>2714.61</v>
      </c>
      <c r="L109" s="66">
        <v>200</v>
      </c>
      <c r="M109" s="66">
        <v>200</v>
      </c>
      <c r="N109" s="66">
        <v>200</v>
      </c>
    </row>
    <row r="110" spans="1:14" x14ac:dyDescent="0.25">
      <c r="A110" s="21" t="s">
        <v>21</v>
      </c>
      <c r="B110" s="21" t="s">
        <v>75</v>
      </c>
      <c r="C110" s="21" t="s">
        <v>9</v>
      </c>
      <c r="D110" s="21" t="s">
        <v>53</v>
      </c>
      <c r="E110" s="21" t="s">
        <v>0</v>
      </c>
      <c r="F110" s="21" t="s">
        <v>55</v>
      </c>
      <c r="G110" s="21" t="s">
        <v>26</v>
      </c>
      <c r="H110" s="21" t="s">
        <v>56</v>
      </c>
      <c r="I110" s="64">
        <v>0</v>
      </c>
      <c r="J110" s="64">
        <v>0</v>
      </c>
      <c r="K110" s="64">
        <v>220</v>
      </c>
      <c r="L110" s="66">
        <v>0</v>
      </c>
      <c r="M110" s="66">
        <v>0</v>
      </c>
      <c r="N110" s="66">
        <v>0</v>
      </c>
    </row>
    <row r="111" spans="1:14" ht="30" x14ac:dyDescent="0.25">
      <c r="A111" s="21" t="s">
        <v>21</v>
      </c>
      <c r="B111" s="21" t="s">
        <v>75</v>
      </c>
      <c r="C111" s="21" t="s">
        <v>9</v>
      </c>
      <c r="D111" s="21" t="s">
        <v>53</v>
      </c>
      <c r="E111" s="21" t="s">
        <v>0</v>
      </c>
      <c r="F111" s="21" t="s">
        <v>55</v>
      </c>
      <c r="G111" s="21" t="s">
        <v>77</v>
      </c>
      <c r="H111" s="21" t="s">
        <v>78</v>
      </c>
      <c r="I111" s="64">
        <v>0</v>
      </c>
      <c r="J111" s="64">
        <v>0</v>
      </c>
      <c r="K111" s="64">
        <v>258.81</v>
      </c>
      <c r="L111" s="66">
        <v>0</v>
      </c>
      <c r="M111" s="66">
        <v>0</v>
      </c>
      <c r="N111" s="66">
        <v>0</v>
      </c>
    </row>
    <row r="112" spans="1:14" ht="30" x14ac:dyDescent="0.25">
      <c r="A112" s="21" t="s">
        <v>21</v>
      </c>
      <c r="B112" s="21" t="s">
        <v>75</v>
      </c>
      <c r="C112" s="21" t="s">
        <v>9</v>
      </c>
      <c r="D112" s="21" t="s">
        <v>53</v>
      </c>
      <c r="E112" s="21" t="s">
        <v>0</v>
      </c>
      <c r="F112" s="21" t="s">
        <v>55</v>
      </c>
      <c r="G112" s="21" t="s">
        <v>135</v>
      </c>
      <c r="H112" s="21" t="s">
        <v>195</v>
      </c>
      <c r="I112" s="64">
        <v>0</v>
      </c>
      <c r="J112" s="64">
        <v>100</v>
      </c>
      <c r="K112" s="64">
        <v>100</v>
      </c>
      <c r="L112" s="66">
        <v>0</v>
      </c>
      <c r="M112" s="66">
        <v>0</v>
      </c>
      <c r="N112" s="66">
        <v>100</v>
      </c>
    </row>
    <row r="113" spans="1:14 16384:16384" x14ac:dyDescent="0.25">
      <c r="A113" s="21" t="s">
        <v>21</v>
      </c>
      <c r="B113" s="21" t="s">
        <v>75</v>
      </c>
      <c r="C113" s="21" t="s">
        <v>9</v>
      </c>
      <c r="D113" s="21" t="s">
        <v>53</v>
      </c>
      <c r="E113" s="21" t="s">
        <v>0</v>
      </c>
      <c r="F113" s="21" t="s">
        <v>55</v>
      </c>
      <c r="G113" s="21" t="s">
        <v>125</v>
      </c>
      <c r="H113" s="21" t="s">
        <v>179</v>
      </c>
      <c r="I113" s="64">
        <v>0</v>
      </c>
      <c r="J113" s="64">
        <v>0</v>
      </c>
      <c r="K113" s="64">
        <v>172.6</v>
      </c>
      <c r="L113" s="66">
        <v>0</v>
      </c>
      <c r="M113" s="66">
        <v>0</v>
      </c>
      <c r="N113" s="66">
        <v>0</v>
      </c>
    </row>
    <row r="114" spans="1:14 16384:16384" s="42" customFormat="1" ht="49.5" customHeight="1" x14ac:dyDescent="0.3">
      <c r="A114" s="164">
        <v>41</v>
      </c>
      <c r="B114" s="194" t="s">
        <v>75</v>
      </c>
      <c r="C114" s="164">
        <v>2</v>
      </c>
      <c r="D114" s="164">
        <v>0</v>
      </c>
      <c r="E114" s="164"/>
      <c r="F114" s="164"/>
      <c r="G114" s="164"/>
      <c r="H114" s="164" t="s">
        <v>260</v>
      </c>
      <c r="I114" s="165">
        <f>SUM(I93:I113)</f>
        <v>1930</v>
      </c>
      <c r="J114" s="165">
        <f>SUM(J93:J113)</f>
        <v>5788</v>
      </c>
      <c r="K114" s="165">
        <f>SUM(K93:K113)</f>
        <v>9662.380000000001</v>
      </c>
      <c r="L114" s="155">
        <f>SUM(L93:L113)</f>
        <v>3380</v>
      </c>
      <c r="M114" s="155">
        <f>SUM(M93:M113)</f>
        <v>3880</v>
      </c>
      <c r="N114" s="155">
        <f>SUM(N93:N113)</f>
        <v>4530</v>
      </c>
      <c r="XFD114" s="42">
        <f>SUM(A114:XFC114)</f>
        <v>29213.38</v>
      </c>
    </row>
    <row r="115" spans="1:14 16384:16384" ht="30" x14ac:dyDescent="0.25">
      <c r="A115" s="21" t="s">
        <v>21</v>
      </c>
      <c r="B115" s="195" t="s">
        <v>136</v>
      </c>
      <c r="C115" s="21" t="s">
        <v>11</v>
      </c>
      <c r="D115" s="21" t="s">
        <v>10</v>
      </c>
      <c r="E115" s="21" t="s">
        <v>0</v>
      </c>
      <c r="F115" s="21" t="s">
        <v>137</v>
      </c>
      <c r="G115" s="21" t="s">
        <v>49</v>
      </c>
      <c r="H115" s="21" t="s">
        <v>196</v>
      </c>
      <c r="I115" s="64">
        <v>500</v>
      </c>
      <c r="J115" s="64">
        <v>500</v>
      </c>
      <c r="K115" s="64">
        <v>0</v>
      </c>
      <c r="L115" s="66">
        <v>400</v>
      </c>
      <c r="M115" s="66">
        <v>450</v>
      </c>
      <c r="N115" s="66">
        <v>500</v>
      </c>
    </row>
    <row r="116" spans="1:14 16384:16384" s="42" customFormat="1" ht="39.75" customHeight="1" x14ac:dyDescent="0.3">
      <c r="A116" s="164">
        <v>41</v>
      </c>
      <c r="B116" s="194" t="s">
        <v>136</v>
      </c>
      <c r="C116" s="164">
        <v>4</v>
      </c>
      <c r="D116" s="164">
        <v>3</v>
      </c>
      <c r="E116" s="164"/>
      <c r="F116" s="164"/>
      <c r="G116" s="164"/>
      <c r="H116" s="164" t="s">
        <v>261</v>
      </c>
      <c r="I116" s="165">
        <f>SUM(I115)</f>
        <v>500</v>
      </c>
      <c r="J116" s="165">
        <f>SUM(J115)</f>
        <v>500</v>
      </c>
      <c r="K116" s="165">
        <f>SUM(K115)</f>
        <v>0</v>
      </c>
      <c r="L116" s="155">
        <f>SUM(L115)</f>
        <v>400</v>
      </c>
      <c r="M116" s="155">
        <f>SUM(M115)</f>
        <v>450</v>
      </c>
      <c r="N116" s="155">
        <f>SUM(N115)</f>
        <v>500</v>
      </c>
    </row>
    <row r="117" spans="1:14 16384:16384" ht="30" x14ac:dyDescent="0.25">
      <c r="A117" s="21" t="s">
        <v>21</v>
      </c>
      <c r="B117" s="195" t="s">
        <v>136</v>
      </c>
      <c r="C117" s="21" t="s">
        <v>86</v>
      </c>
      <c r="D117" s="21" t="s">
        <v>8</v>
      </c>
      <c r="E117" s="21" t="s">
        <v>0</v>
      </c>
      <c r="F117" s="21" t="s">
        <v>48</v>
      </c>
      <c r="G117" s="21" t="s">
        <v>49</v>
      </c>
      <c r="H117" s="21" t="s">
        <v>197</v>
      </c>
      <c r="I117" s="64">
        <v>0</v>
      </c>
      <c r="J117" s="64">
        <v>0</v>
      </c>
      <c r="K117" s="64">
        <v>118.84</v>
      </c>
      <c r="L117" s="66">
        <v>0</v>
      </c>
      <c r="M117" s="66">
        <v>0</v>
      </c>
      <c r="N117" s="66">
        <v>0</v>
      </c>
    </row>
    <row r="118" spans="1:14 16384:16384" ht="30" x14ac:dyDescent="0.25">
      <c r="A118" s="21" t="s">
        <v>21</v>
      </c>
      <c r="B118" s="195" t="s">
        <v>136</v>
      </c>
      <c r="C118" s="21" t="s">
        <v>86</v>
      </c>
      <c r="D118" s="21" t="s">
        <v>8</v>
      </c>
      <c r="E118" s="21" t="s">
        <v>0</v>
      </c>
      <c r="F118" s="21" t="s">
        <v>84</v>
      </c>
      <c r="G118" s="21" t="s">
        <v>49</v>
      </c>
      <c r="H118" s="21" t="s">
        <v>198</v>
      </c>
      <c r="I118" s="64">
        <v>0</v>
      </c>
      <c r="J118" s="64">
        <v>350</v>
      </c>
      <c r="K118" s="64">
        <v>344.4</v>
      </c>
      <c r="L118" s="66">
        <v>0</v>
      </c>
      <c r="M118" s="66">
        <v>0</v>
      </c>
      <c r="N118" s="66">
        <v>0</v>
      </c>
    </row>
    <row r="119" spans="1:14 16384:16384" s="42" customFormat="1" ht="43.5" customHeight="1" x14ac:dyDescent="0.3">
      <c r="A119" s="164">
        <v>41</v>
      </c>
      <c r="B119" s="194" t="s">
        <v>136</v>
      </c>
      <c r="C119" s="164">
        <v>5</v>
      </c>
      <c r="D119" s="164">
        <v>1</v>
      </c>
      <c r="E119" s="164"/>
      <c r="F119" s="164"/>
      <c r="G119" s="164"/>
      <c r="H119" s="164" t="s">
        <v>262</v>
      </c>
      <c r="I119" s="165">
        <f t="shared" ref="I119:N119" si="8">SUM(I117:I118)</f>
        <v>0</v>
      </c>
      <c r="J119" s="165">
        <f t="shared" si="8"/>
        <v>350</v>
      </c>
      <c r="K119" s="165">
        <f t="shared" si="8"/>
        <v>463.24</v>
      </c>
      <c r="L119" s="155">
        <f t="shared" si="8"/>
        <v>0</v>
      </c>
      <c r="M119" s="155">
        <f t="shared" si="8"/>
        <v>0</v>
      </c>
      <c r="N119" s="155">
        <f t="shared" si="8"/>
        <v>0</v>
      </c>
    </row>
    <row r="120" spans="1:14 16384:16384" ht="45" x14ac:dyDescent="0.25">
      <c r="A120" s="21" t="s">
        <v>21</v>
      </c>
      <c r="B120" s="195" t="s">
        <v>51</v>
      </c>
      <c r="C120" s="21" t="s">
        <v>8</v>
      </c>
      <c r="D120" s="21" t="s">
        <v>53</v>
      </c>
      <c r="E120" s="21" t="s">
        <v>0</v>
      </c>
      <c r="F120" s="21" t="s">
        <v>87</v>
      </c>
      <c r="G120" s="21" t="s">
        <v>0</v>
      </c>
      <c r="H120" s="21" t="s">
        <v>200</v>
      </c>
      <c r="I120" s="64">
        <v>18500</v>
      </c>
      <c r="J120" s="64">
        <v>10000</v>
      </c>
      <c r="K120" s="64">
        <v>13775.63</v>
      </c>
      <c r="L120" s="66">
        <v>19260</v>
      </c>
      <c r="M120" s="66">
        <v>20000</v>
      </c>
      <c r="N120" s="66">
        <v>21000</v>
      </c>
    </row>
    <row r="121" spans="1:14 16384:16384" ht="21.75" customHeight="1" x14ac:dyDescent="0.25">
      <c r="A121" s="21" t="s">
        <v>21</v>
      </c>
      <c r="B121" s="195" t="s">
        <v>51</v>
      </c>
      <c r="C121" s="21" t="s">
        <v>8</v>
      </c>
      <c r="D121" s="21" t="s">
        <v>53</v>
      </c>
      <c r="E121" s="21" t="s">
        <v>0</v>
      </c>
      <c r="F121" s="21" t="s">
        <v>91</v>
      </c>
      <c r="G121" s="21" t="s">
        <v>0</v>
      </c>
      <c r="H121" s="21" t="s">
        <v>92</v>
      </c>
      <c r="I121" s="64">
        <v>0</v>
      </c>
      <c r="J121" s="64">
        <v>700</v>
      </c>
      <c r="K121" s="64">
        <v>700</v>
      </c>
      <c r="L121" s="66">
        <v>0</v>
      </c>
      <c r="M121" s="66">
        <v>0</v>
      </c>
      <c r="N121" s="66">
        <v>0</v>
      </c>
    </row>
    <row r="122" spans="1:14 16384:16384" ht="30" x14ac:dyDescent="0.25">
      <c r="A122" s="21" t="s">
        <v>21</v>
      </c>
      <c r="B122" s="195" t="s">
        <v>51</v>
      </c>
      <c r="C122" s="21" t="s">
        <v>8</v>
      </c>
      <c r="D122" s="21" t="s">
        <v>53</v>
      </c>
      <c r="E122" s="21" t="s">
        <v>0</v>
      </c>
      <c r="F122" s="21" t="s">
        <v>95</v>
      </c>
      <c r="G122" s="21" t="s">
        <v>0</v>
      </c>
      <c r="H122" s="21" t="s">
        <v>96</v>
      </c>
      <c r="I122" s="64">
        <v>1850</v>
      </c>
      <c r="J122" s="64">
        <v>1850</v>
      </c>
      <c r="K122" s="64">
        <v>1468.36</v>
      </c>
      <c r="L122" s="66">
        <v>1925</v>
      </c>
      <c r="M122" s="66">
        <v>2000</v>
      </c>
      <c r="N122" s="66">
        <v>2100</v>
      </c>
    </row>
    <row r="123" spans="1:14 16384:16384" x14ac:dyDescent="0.25">
      <c r="A123" s="21" t="s">
        <v>21</v>
      </c>
      <c r="B123" s="195" t="s">
        <v>51</v>
      </c>
      <c r="C123" s="21" t="s">
        <v>8</v>
      </c>
      <c r="D123" s="21" t="s">
        <v>53</v>
      </c>
      <c r="E123" s="21" t="s">
        <v>0</v>
      </c>
      <c r="F123" s="21" t="s">
        <v>97</v>
      </c>
      <c r="G123" s="21" t="s">
        <v>14</v>
      </c>
      <c r="H123" s="21" t="s">
        <v>98</v>
      </c>
      <c r="I123" s="64">
        <v>260</v>
      </c>
      <c r="J123" s="64">
        <v>260</v>
      </c>
      <c r="K123" s="64">
        <v>202.59</v>
      </c>
      <c r="L123" s="66">
        <v>270</v>
      </c>
      <c r="M123" s="66">
        <v>280</v>
      </c>
      <c r="N123" s="66">
        <v>294</v>
      </c>
    </row>
    <row r="124" spans="1:14 16384:16384" x14ac:dyDescent="0.25">
      <c r="A124" s="21" t="s">
        <v>21</v>
      </c>
      <c r="B124" s="195" t="s">
        <v>51</v>
      </c>
      <c r="C124" s="21" t="s">
        <v>8</v>
      </c>
      <c r="D124" s="21" t="s">
        <v>53</v>
      </c>
      <c r="E124" s="21" t="s">
        <v>0</v>
      </c>
      <c r="F124" s="21" t="s">
        <v>97</v>
      </c>
      <c r="G124" s="21" t="s">
        <v>26</v>
      </c>
      <c r="H124" s="21" t="s">
        <v>99</v>
      </c>
      <c r="I124" s="64">
        <v>2590</v>
      </c>
      <c r="J124" s="64">
        <v>2590</v>
      </c>
      <c r="K124" s="64">
        <v>2026.57</v>
      </c>
      <c r="L124" s="66">
        <v>2695</v>
      </c>
      <c r="M124" s="66">
        <v>2800</v>
      </c>
      <c r="N124" s="66">
        <v>2940</v>
      </c>
    </row>
    <row r="125" spans="1:14 16384:16384" x14ac:dyDescent="0.25">
      <c r="A125" s="21" t="s">
        <v>21</v>
      </c>
      <c r="B125" s="195" t="s">
        <v>51</v>
      </c>
      <c r="C125" s="21" t="s">
        <v>8</v>
      </c>
      <c r="D125" s="21" t="s">
        <v>53</v>
      </c>
      <c r="E125" s="21" t="s">
        <v>0</v>
      </c>
      <c r="F125" s="21" t="s">
        <v>97</v>
      </c>
      <c r="G125" s="21" t="s">
        <v>22</v>
      </c>
      <c r="H125" s="21" t="s">
        <v>100</v>
      </c>
      <c r="I125" s="64">
        <v>148</v>
      </c>
      <c r="J125" s="64">
        <v>148</v>
      </c>
      <c r="K125" s="64">
        <v>115.76</v>
      </c>
      <c r="L125" s="66">
        <v>154</v>
      </c>
      <c r="M125" s="66">
        <v>160</v>
      </c>
      <c r="N125" s="66">
        <v>168</v>
      </c>
    </row>
    <row r="126" spans="1:14 16384:16384" x14ac:dyDescent="0.25">
      <c r="A126" s="21" t="s">
        <v>21</v>
      </c>
      <c r="B126" s="195" t="s">
        <v>51</v>
      </c>
      <c r="C126" s="21" t="s">
        <v>8</v>
      </c>
      <c r="D126" s="21" t="s">
        <v>53</v>
      </c>
      <c r="E126" s="21" t="s">
        <v>0</v>
      </c>
      <c r="F126" s="21" t="s">
        <v>97</v>
      </c>
      <c r="G126" s="21" t="s">
        <v>35</v>
      </c>
      <c r="H126" s="21" t="s">
        <v>101</v>
      </c>
      <c r="I126" s="64">
        <v>555</v>
      </c>
      <c r="J126" s="64">
        <v>555</v>
      </c>
      <c r="K126" s="64">
        <v>434.23</v>
      </c>
      <c r="L126" s="66">
        <v>575</v>
      </c>
      <c r="M126" s="66">
        <v>600</v>
      </c>
      <c r="N126" s="66">
        <v>630</v>
      </c>
    </row>
    <row r="127" spans="1:14 16384:16384" x14ac:dyDescent="0.25">
      <c r="A127" s="21" t="s">
        <v>21</v>
      </c>
      <c r="B127" s="195" t="s">
        <v>51</v>
      </c>
      <c r="C127" s="21" t="s">
        <v>8</v>
      </c>
      <c r="D127" s="21" t="s">
        <v>53</v>
      </c>
      <c r="E127" s="21" t="s">
        <v>0</v>
      </c>
      <c r="F127" s="21" t="s">
        <v>97</v>
      </c>
      <c r="G127" s="21" t="s">
        <v>61</v>
      </c>
      <c r="H127" s="21" t="s">
        <v>102</v>
      </c>
      <c r="I127" s="64">
        <v>185</v>
      </c>
      <c r="J127" s="64">
        <v>185</v>
      </c>
      <c r="K127" s="64">
        <v>144.66999999999999</v>
      </c>
      <c r="L127" s="66">
        <v>190</v>
      </c>
      <c r="M127" s="66">
        <v>200</v>
      </c>
      <c r="N127" s="66">
        <v>210</v>
      </c>
    </row>
    <row r="128" spans="1:14 16384:16384" ht="30" x14ac:dyDescent="0.25">
      <c r="A128" s="21" t="s">
        <v>21</v>
      </c>
      <c r="B128" s="195" t="s">
        <v>51</v>
      </c>
      <c r="C128" s="21" t="s">
        <v>8</v>
      </c>
      <c r="D128" s="21" t="s">
        <v>53</v>
      </c>
      <c r="E128" s="21" t="s">
        <v>0</v>
      </c>
      <c r="F128" s="21" t="s">
        <v>97</v>
      </c>
      <c r="G128" s="21" t="s">
        <v>103</v>
      </c>
      <c r="H128" s="21" t="s">
        <v>104</v>
      </c>
      <c r="I128" s="64">
        <v>875</v>
      </c>
      <c r="J128" s="64">
        <v>875</v>
      </c>
      <c r="K128" s="64">
        <v>687.52</v>
      </c>
      <c r="L128" s="66">
        <v>915</v>
      </c>
      <c r="M128" s="66">
        <v>950</v>
      </c>
      <c r="N128" s="66">
        <v>997</v>
      </c>
    </row>
    <row r="129" spans="1:14" ht="30" x14ac:dyDescent="0.25">
      <c r="A129" s="21" t="s">
        <v>21</v>
      </c>
      <c r="B129" s="195" t="s">
        <v>51</v>
      </c>
      <c r="C129" s="21" t="s">
        <v>8</v>
      </c>
      <c r="D129" s="21" t="s">
        <v>53</v>
      </c>
      <c r="E129" s="21" t="s">
        <v>0</v>
      </c>
      <c r="F129" s="21" t="s">
        <v>105</v>
      </c>
      <c r="G129" s="21" t="s">
        <v>0</v>
      </c>
      <c r="H129" s="21" t="s">
        <v>106</v>
      </c>
      <c r="I129" s="64">
        <v>150</v>
      </c>
      <c r="J129" s="64">
        <v>150</v>
      </c>
      <c r="K129" s="64">
        <v>208.12</v>
      </c>
      <c r="L129" s="66">
        <v>270</v>
      </c>
      <c r="M129" s="66">
        <v>290</v>
      </c>
      <c r="N129" s="66">
        <v>300</v>
      </c>
    </row>
    <row r="130" spans="1:14" ht="26.25" customHeight="1" x14ac:dyDescent="0.25">
      <c r="A130" s="21" t="s">
        <v>21</v>
      </c>
      <c r="B130" s="195" t="s">
        <v>51</v>
      </c>
      <c r="C130" s="21" t="s">
        <v>8</v>
      </c>
      <c r="D130" s="21" t="s">
        <v>53</v>
      </c>
      <c r="E130" s="21" t="s">
        <v>0</v>
      </c>
      <c r="F130" s="21" t="s">
        <v>58</v>
      </c>
      <c r="G130" s="21" t="s">
        <v>14</v>
      </c>
      <c r="H130" s="21" t="s">
        <v>199</v>
      </c>
      <c r="I130" s="64">
        <v>800</v>
      </c>
      <c r="J130" s="64">
        <v>800</v>
      </c>
      <c r="K130" s="64">
        <v>580.22</v>
      </c>
      <c r="L130" s="66">
        <v>1000</v>
      </c>
      <c r="M130" s="66">
        <v>1100</v>
      </c>
      <c r="N130" s="66">
        <v>1200</v>
      </c>
    </row>
    <row r="131" spans="1:14" ht="24" customHeight="1" x14ac:dyDescent="0.25">
      <c r="A131" s="21" t="s">
        <v>21</v>
      </c>
      <c r="B131" s="195" t="s">
        <v>51</v>
      </c>
      <c r="C131" s="21" t="s">
        <v>8</v>
      </c>
      <c r="D131" s="21" t="s">
        <v>53</v>
      </c>
      <c r="E131" s="21" t="s">
        <v>0</v>
      </c>
      <c r="F131" s="21" t="s">
        <v>48</v>
      </c>
      <c r="G131" s="21" t="s">
        <v>49</v>
      </c>
      <c r="H131" s="21" t="s">
        <v>50</v>
      </c>
      <c r="I131" s="64">
        <v>50</v>
      </c>
      <c r="J131" s="64">
        <v>50</v>
      </c>
      <c r="K131" s="64">
        <v>14.6</v>
      </c>
      <c r="L131" s="66">
        <v>50</v>
      </c>
      <c r="M131" s="66">
        <v>100</v>
      </c>
      <c r="N131" s="66">
        <v>100</v>
      </c>
    </row>
    <row r="132" spans="1:14" ht="30" x14ac:dyDescent="0.25">
      <c r="A132" s="21" t="s">
        <v>21</v>
      </c>
      <c r="B132" s="195" t="s">
        <v>51</v>
      </c>
      <c r="C132" s="21" t="s">
        <v>8</v>
      </c>
      <c r="D132" s="21" t="s">
        <v>53</v>
      </c>
      <c r="E132" s="21" t="s">
        <v>0</v>
      </c>
      <c r="F132" s="21" t="s">
        <v>48</v>
      </c>
      <c r="G132" s="21" t="s">
        <v>66</v>
      </c>
      <c r="H132" s="21" t="s">
        <v>67</v>
      </c>
      <c r="I132" s="64">
        <v>50</v>
      </c>
      <c r="J132" s="64">
        <v>50</v>
      </c>
      <c r="K132" s="64">
        <v>0</v>
      </c>
      <c r="L132" s="66">
        <v>50</v>
      </c>
      <c r="M132" s="66">
        <v>50</v>
      </c>
      <c r="N132" s="66">
        <v>50</v>
      </c>
    </row>
    <row r="133" spans="1:14" ht="30" x14ac:dyDescent="0.25">
      <c r="A133" s="21" t="s">
        <v>21</v>
      </c>
      <c r="B133" s="195" t="s">
        <v>51</v>
      </c>
      <c r="C133" s="21" t="s">
        <v>8</v>
      </c>
      <c r="D133" s="21" t="s">
        <v>53</v>
      </c>
      <c r="E133" s="21" t="s">
        <v>0</v>
      </c>
      <c r="F133" s="21" t="s">
        <v>81</v>
      </c>
      <c r="G133" s="21" t="s">
        <v>14</v>
      </c>
      <c r="H133" s="21" t="s">
        <v>201</v>
      </c>
      <c r="I133" s="64">
        <v>2000</v>
      </c>
      <c r="J133" s="64">
        <v>2000</v>
      </c>
      <c r="K133" s="64">
        <v>2937.57</v>
      </c>
      <c r="L133" s="66">
        <v>3000</v>
      </c>
      <c r="M133" s="66">
        <v>3112</v>
      </c>
      <c r="N133" s="66">
        <v>3300</v>
      </c>
    </row>
    <row r="134" spans="1:14" ht="30" x14ac:dyDescent="0.25">
      <c r="A134" s="21" t="s">
        <v>21</v>
      </c>
      <c r="B134" s="195" t="s">
        <v>51</v>
      </c>
      <c r="C134" s="21" t="s">
        <v>8</v>
      </c>
      <c r="D134" s="21" t="s">
        <v>53</v>
      </c>
      <c r="E134" s="21" t="s">
        <v>0</v>
      </c>
      <c r="F134" s="21" t="s">
        <v>81</v>
      </c>
      <c r="G134" s="21" t="s">
        <v>26</v>
      </c>
      <c r="H134" s="21" t="s">
        <v>202</v>
      </c>
      <c r="I134" s="64">
        <v>200</v>
      </c>
      <c r="J134" s="64">
        <v>200</v>
      </c>
      <c r="K134" s="64">
        <v>1178.43</v>
      </c>
      <c r="L134" s="66">
        <v>500</v>
      </c>
      <c r="M134" s="66">
        <v>600</v>
      </c>
      <c r="N134" s="66">
        <v>800</v>
      </c>
    </row>
    <row r="135" spans="1:14" ht="28.5" customHeight="1" x14ac:dyDescent="0.25">
      <c r="A135" s="21" t="s">
        <v>21</v>
      </c>
      <c r="B135" s="195" t="s">
        <v>51</v>
      </c>
      <c r="C135" s="21" t="s">
        <v>8</v>
      </c>
      <c r="D135" s="21" t="s">
        <v>53</v>
      </c>
      <c r="E135" s="21" t="s">
        <v>0</v>
      </c>
      <c r="F135" s="21" t="s">
        <v>81</v>
      </c>
      <c r="G135" s="21" t="s">
        <v>22</v>
      </c>
      <c r="H135" s="21" t="s">
        <v>82</v>
      </c>
      <c r="I135" s="64">
        <v>850</v>
      </c>
      <c r="J135" s="64">
        <v>850</v>
      </c>
      <c r="K135" s="64">
        <v>856.14</v>
      </c>
      <c r="L135" s="66">
        <v>850</v>
      </c>
      <c r="M135" s="66">
        <v>850</v>
      </c>
      <c r="N135" s="66">
        <v>850</v>
      </c>
    </row>
    <row r="136" spans="1:14" ht="30" x14ac:dyDescent="0.25">
      <c r="A136" s="21" t="s">
        <v>21</v>
      </c>
      <c r="B136" s="195" t="s">
        <v>51</v>
      </c>
      <c r="C136" s="21" t="s">
        <v>8</v>
      </c>
      <c r="D136" s="21" t="s">
        <v>53</v>
      </c>
      <c r="E136" s="21" t="s">
        <v>0</v>
      </c>
      <c r="F136" s="21" t="s">
        <v>55</v>
      </c>
      <c r="G136" s="21" t="s">
        <v>35</v>
      </c>
      <c r="H136" s="21" t="s">
        <v>203</v>
      </c>
      <c r="I136" s="64">
        <v>10200</v>
      </c>
      <c r="J136" s="64">
        <v>10200</v>
      </c>
      <c r="K136" s="64">
        <v>8765.94</v>
      </c>
      <c r="L136" s="66">
        <v>11000</v>
      </c>
      <c r="M136" s="66">
        <v>11300</v>
      </c>
      <c r="N136" s="66">
        <v>11500</v>
      </c>
    </row>
    <row r="137" spans="1:14" ht="30" x14ac:dyDescent="0.25">
      <c r="A137" s="21" t="s">
        <v>21</v>
      </c>
      <c r="B137" s="195" t="s">
        <v>51</v>
      </c>
      <c r="C137" s="21" t="s">
        <v>8</v>
      </c>
      <c r="D137" s="21" t="s">
        <v>53</v>
      </c>
      <c r="E137" s="21" t="s">
        <v>0</v>
      </c>
      <c r="F137" s="21" t="s">
        <v>55</v>
      </c>
      <c r="G137" s="21" t="s">
        <v>16</v>
      </c>
      <c r="H137" s="21" t="s">
        <v>204</v>
      </c>
      <c r="I137" s="64">
        <v>1000</v>
      </c>
      <c r="J137" s="64">
        <v>1000</v>
      </c>
      <c r="K137" s="64">
        <v>1719</v>
      </c>
      <c r="L137" s="66">
        <v>2000</v>
      </c>
      <c r="M137" s="66">
        <v>2100</v>
      </c>
      <c r="N137" s="66">
        <v>2300</v>
      </c>
    </row>
    <row r="138" spans="1:14" x14ac:dyDescent="0.25">
      <c r="A138" s="21" t="s">
        <v>21</v>
      </c>
      <c r="B138" s="195" t="s">
        <v>51</v>
      </c>
      <c r="C138" s="21" t="s">
        <v>8</v>
      </c>
      <c r="D138" s="21" t="s">
        <v>53</v>
      </c>
      <c r="E138" s="21" t="s">
        <v>0</v>
      </c>
      <c r="F138" s="21" t="s">
        <v>55</v>
      </c>
      <c r="G138" s="21" t="s">
        <v>118</v>
      </c>
      <c r="H138" s="21" t="s">
        <v>119</v>
      </c>
      <c r="I138" s="64">
        <v>710</v>
      </c>
      <c r="J138" s="64">
        <v>710</v>
      </c>
      <c r="K138" s="64">
        <v>980</v>
      </c>
      <c r="L138" s="66">
        <v>1100</v>
      </c>
      <c r="M138" s="66">
        <v>1100</v>
      </c>
      <c r="N138" s="66">
        <v>1150</v>
      </c>
    </row>
    <row r="139" spans="1:14" x14ac:dyDescent="0.25">
      <c r="A139" s="21" t="s">
        <v>21</v>
      </c>
      <c r="B139" s="195" t="s">
        <v>51</v>
      </c>
      <c r="C139" s="21" t="s">
        <v>8</v>
      </c>
      <c r="D139" s="21" t="s">
        <v>53</v>
      </c>
      <c r="E139" s="21" t="s">
        <v>0</v>
      </c>
      <c r="F139" s="21" t="s">
        <v>55</v>
      </c>
      <c r="G139" s="21" t="s">
        <v>120</v>
      </c>
      <c r="H139" s="21" t="s">
        <v>121</v>
      </c>
      <c r="I139" s="64">
        <v>350</v>
      </c>
      <c r="J139" s="64">
        <v>350</v>
      </c>
      <c r="K139" s="64">
        <v>0</v>
      </c>
      <c r="L139" s="66">
        <v>0</v>
      </c>
      <c r="M139" s="66">
        <v>0</v>
      </c>
      <c r="N139" s="66">
        <v>0</v>
      </c>
    </row>
    <row r="140" spans="1:14" x14ac:dyDescent="0.25">
      <c r="A140" s="21" t="s">
        <v>21</v>
      </c>
      <c r="B140" s="195" t="s">
        <v>51</v>
      </c>
      <c r="C140" s="21" t="s">
        <v>8</v>
      </c>
      <c r="D140" s="21" t="s">
        <v>53</v>
      </c>
      <c r="E140" s="21" t="s">
        <v>0</v>
      </c>
      <c r="F140" s="21" t="s">
        <v>55</v>
      </c>
      <c r="G140" s="21" t="s">
        <v>113</v>
      </c>
      <c r="H140" s="21" t="s">
        <v>122</v>
      </c>
      <c r="I140" s="64">
        <v>210</v>
      </c>
      <c r="J140" s="64">
        <v>210</v>
      </c>
      <c r="K140" s="64">
        <v>217.13</v>
      </c>
      <c r="L140" s="66">
        <v>250</v>
      </c>
      <c r="M140" s="66">
        <v>270</v>
      </c>
      <c r="N140" s="66">
        <v>290</v>
      </c>
    </row>
    <row r="141" spans="1:14" x14ac:dyDescent="0.25">
      <c r="A141" s="21" t="s">
        <v>21</v>
      </c>
      <c r="B141" s="195" t="s">
        <v>51</v>
      </c>
      <c r="C141" s="21" t="s">
        <v>8</v>
      </c>
      <c r="D141" s="21" t="s">
        <v>53</v>
      </c>
      <c r="E141" s="21" t="s">
        <v>0</v>
      </c>
      <c r="F141" s="21" t="s">
        <v>128</v>
      </c>
      <c r="G141" s="21" t="s">
        <v>120</v>
      </c>
      <c r="H141" s="21" t="s">
        <v>138</v>
      </c>
      <c r="I141" s="64">
        <v>0</v>
      </c>
      <c r="J141" s="64">
        <v>60</v>
      </c>
      <c r="K141" s="64">
        <v>61.83</v>
      </c>
      <c r="L141" s="66">
        <v>0</v>
      </c>
      <c r="M141" s="66">
        <v>0</v>
      </c>
      <c r="N141" s="66">
        <v>0</v>
      </c>
    </row>
    <row r="142" spans="1:14" s="42" customFormat="1" ht="34.5" customHeight="1" x14ac:dyDescent="0.3">
      <c r="A142" s="164">
        <v>41</v>
      </c>
      <c r="B142" s="194" t="s">
        <v>51</v>
      </c>
      <c r="C142" s="164">
        <v>1</v>
      </c>
      <c r="D142" s="164">
        <v>0</v>
      </c>
      <c r="E142" s="164"/>
      <c r="F142" s="164"/>
      <c r="G142" s="164"/>
      <c r="H142" s="164" t="s">
        <v>263</v>
      </c>
      <c r="I142" s="165">
        <f t="shared" ref="I142:N142" si="9">SUM(I120:I141)</f>
        <v>41533</v>
      </c>
      <c r="J142" s="165">
        <f t="shared" si="9"/>
        <v>33793</v>
      </c>
      <c r="K142" s="165">
        <f t="shared" si="9"/>
        <v>37074.31</v>
      </c>
      <c r="L142" s="155">
        <f t="shared" si="9"/>
        <v>46054</v>
      </c>
      <c r="M142" s="155">
        <f t="shared" si="9"/>
        <v>47862</v>
      </c>
      <c r="N142" s="155">
        <f t="shared" si="9"/>
        <v>50179</v>
      </c>
    </row>
    <row r="143" spans="1:14" x14ac:dyDescent="0.25">
      <c r="A143" s="21" t="s">
        <v>21</v>
      </c>
      <c r="B143" s="195" t="s">
        <v>83</v>
      </c>
      <c r="C143" s="21" t="s">
        <v>8</v>
      </c>
      <c r="D143" s="21" t="s">
        <v>53</v>
      </c>
      <c r="E143" s="21" t="s">
        <v>0</v>
      </c>
      <c r="F143" s="21" t="s">
        <v>58</v>
      </c>
      <c r="G143" s="21" t="s">
        <v>14</v>
      </c>
      <c r="H143" s="21" t="s">
        <v>205</v>
      </c>
      <c r="I143" s="64">
        <v>0</v>
      </c>
      <c r="J143" s="64">
        <v>1915</v>
      </c>
      <c r="K143" s="64">
        <v>6984.69</v>
      </c>
      <c r="L143" s="66">
        <v>11000</v>
      </c>
      <c r="M143" s="66">
        <v>12000</v>
      </c>
      <c r="N143" s="66">
        <v>13000</v>
      </c>
    </row>
    <row r="144" spans="1:14" x14ac:dyDescent="0.25">
      <c r="A144" s="21" t="s">
        <v>21</v>
      </c>
      <c r="B144" s="195" t="s">
        <v>83</v>
      </c>
      <c r="C144" s="21" t="s">
        <v>8</v>
      </c>
      <c r="D144" s="21" t="s">
        <v>53</v>
      </c>
      <c r="E144" s="21" t="s">
        <v>0</v>
      </c>
      <c r="F144" s="21" t="s">
        <v>58</v>
      </c>
      <c r="G144" s="21" t="s">
        <v>26</v>
      </c>
      <c r="H144" s="21" t="s">
        <v>109</v>
      </c>
      <c r="I144" s="64">
        <v>3700</v>
      </c>
      <c r="J144" s="64">
        <v>3700</v>
      </c>
      <c r="K144" s="64">
        <v>2983.86</v>
      </c>
      <c r="L144" s="66">
        <v>3800</v>
      </c>
      <c r="M144" s="66">
        <v>3850</v>
      </c>
      <c r="N144" s="66">
        <v>3900</v>
      </c>
    </row>
    <row r="145" spans="1:14" ht="45" x14ac:dyDescent="0.25">
      <c r="A145" s="21" t="s">
        <v>21</v>
      </c>
      <c r="B145" s="195" t="s">
        <v>83</v>
      </c>
      <c r="C145" s="21" t="s">
        <v>8</v>
      </c>
      <c r="D145" s="21" t="s">
        <v>53</v>
      </c>
      <c r="E145" s="21" t="s">
        <v>0</v>
      </c>
      <c r="F145" s="21" t="s">
        <v>84</v>
      </c>
      <c r="G145" s="21" t="s">
        <v>35</v>
      </c>
      <c r="H145" s="21" t="s">
        <v>115</v>
      </c>
      <c r="I145" s="64">
        <v>100</v>
      </c>
      <c r="J145" s="64">
        <v>100</v>
      </c>
      <c r="K145" s="64">
        <v>0</v>
      </c>
      <c r="L145" s="66">
        <v>100</v>
      </c>
      <c r="M145" s="66">
        <v>200</v>
      </c>
      <c r="N145" s="66">
        <v>300</v>
      </c>
    </row>
    <row r="146" spans="1:14" ht="30" x14ac:dyDescent="0.25">
      <c r="A146" s="21" t="s">
        <v>21</v>
      </c>
      <c r="B146" s="195" t="s">
        <v>83</v>
      </c>
      <c r="C146" s="21" t="s">
        <v>8</v>
      </c>
      <c r="D146" s="21" t="s">
        <v>53</v>
      </c>
      <c r="E146" s="21" t="s">
        <v>0</v>
      </c>
      <c r="F146" s="21" t="s">
        <v>55</v>
      </c>
      <c r="G146" s="21" t="s">
        <v>35</v>
      </c>
      <c r="H146" s="21" t="s">
        <v>206</v>
      </c>
      <c r="I146" s="64">
        <v>5000</v>
      </c>
      <c r="J146" s="64">
        <v>5000</v>
      </c>
      <c r="K146" s="64">
        <v>1701</v>
      </c>
      <c r="L146" s="66">
        <v>5000</v>
      </c>
      <c r="M146" s="66">
        <v>5000</v>
      </c>
      <c r="N146" s="66">
        <v>5100</v>
      </c>
    </row>
    <row r="147" spans="1:14" s="2" customFormat="1" ht="33" customHeight="1" x14ac:dyDescent="0.35">
      <c r="A147" s="166">
        <v>41</v>
      </c>
      <c r="B147" s="196" t="s">
        <v>83</v>
      </c>
      <c r="C147" s="166">
        <v>1</v>
      </c>
      <c r="D147" s="166">
        <v>0</v>
      </c>
      <c r="E147" s="166"/>
      <c r="F147" s="166"/>
      <c r="G147" s="166"/>
      <c r="H147" s="166" t="s">
        <v>264</v>
      </c>
      <c r="I147" s="167">
        <f t="shared" ref="I147:N147" si="10">SUM(I143:I146)</f>
        <v>8800</v>
      </c>
      <c r="J147" s="167">
        <f t="shared" si="10"/>
        <v>10715</v>
      </c>
      <c r="K147" s="167">
        <f t="shared" si="10"/>
        <v>11669.55</v>
      </c>
      <c r="L147" s="133">
        <f t="shared" si="10"/>
        <v>19900</v>
      </c>
      <c r="M147" s="133">
        <f t="shared" si="10"/>
        <v>21050</v>
      </c>
      <c r="N147" s="133">
        <f t="shared" si="10"/>
        <v>22300</v>
      </c>
    </row>
    <row r="148" spans="1:14" x14ac:dyDescent="0.25">
      <c r="A148" s="21" t="s">
        <v>21</v>
      </c>
      <c r="B148" s="195" t="s">
        <v>83</v>
      </c>
      <c r="C148" s="21" t="s">
        <v>9</v>
      </c>
      <c r="D148" s="21" t="s">
        <v>53</v>
      </c>
      <c r="E148" s="21" t="s">
        <v>0</v>
      </c>
      <c r="F148" s="21" t="s">
        <v>58</v>
      </c>
      <c r="G148" s="21" t="s">
        <v>26</v>
      </c>
      <c r="H148" s="21" t="s">
        <v>207</v>
      </c>
      <c r="I148" s="64">
        <v>10</v>
      </c>
      <c r="J148" s="64">
        <v>10</v>
      </c>
      <c r="K148" s="64">
        <v>0</v>
      </c>
      <c r="L148" s="66">
        <v>10</v>
      </c>
      <c r="M148" s="66">
        <v>10</v>
      </c>
      <c r="N148" s="66">
        <v>10</v>
      </c>
    </row>
    <row r="149" spans="1:14" ht="30" x14ac:dyDescent="0.25">
      <c r="A149" s="21" t="s">
        <v>21</v>
      </c>
      <c r="B149" s="195" t="s">
        <v>83</v>
      </c>
      <c r="C149" s="21" t="s">
        <v>9</v>
      </c>
      <c r="D149" s="21" t="s">
        <v>53</v>
      </c>
      <c r="E149" s="21" t="s">
        <v>0</v>
      </c>
      <c r="F149" s="21" t="s">
        <v>48</v>
      </c>
      <c r="G149" s="21" t="s">
        <v>35</v>
      </c>
      <c r="H149" s="21" t="s">
        <v>132</v>
      </c>
      <c r="I149" s="64">
        <v>100</v>
      </c>
      <c r="J149" s="64">
        <v>100</v>
      </c>
      <c r="K149" s="64">
        <v>0</v>
      </c>
      <c r="L149" s="66">
        <v>100</v>
      </c>
      <c r="M149" s="66">
        <v>100</v>
      </c>
      <c r="N149" s="66">
        <v>100</v>
      </c>
    </row>
    <row r="150" spans="1:14" ht="45" x14ac:dyDescent="0.25">
      <c r="A150" s="21" t="s">
        <v>21</v>
      </c>
      <c r="B150" s="195" t="s">
        <v>83</v>
      </c>
      <c r="C150" s="21" t="s">
        <v>9</v>
      </c>
      <c r="D150" s="21" t="s">
        <v>53</v>
      </c>
      <c r="E150" s="21" t="s">
        <v>0</v>
      </c>
      <c r="F150" s="21" t="s">
        <v>48</v>
      </c>
      <c r="G150" s="21" t="s">
        <v>61</v>
      </c>
      <c r="H150" s="21" t="s">
        <v>208</v>
      </c>
      <c r="I150" s="64">
        <v>0</v>
      </c>
      <c r="J150" s="64">
        <v>0</v>
      </c>
      <c r="K150" s="64">
        <v>866.06</v>
      </c>
      <c r="L150" s="66">
        <v>0</v>
      </c>
      <c r="M150" s="66">
        <v>0</v>
      </c>
      <c r="N150" s="66">
        <v>0</v>
      </c>
    </row>
    <row r="151" spans="1:14" x14ac:dyDescent="0.25">
      <c r="A151" s="21" t="s">
        <v>21</v>
      </c>
      <c r="B151" s="195" t="s">
        <v>83</v>
      </c>
      <c r="C151" s="21" t="s">
        <v>9</v>
      </c>
      <c r="D151" s="21" t="s">
        <v>53</v>
      </c>
      <c r="E151" s="21" t="s">
        <v>0</v>
      </c>
      <c r="F151" s="21" t="s">
        <v>48</v>
      </c>
      <c r="G151" s="21" t="s">
        <v>49</v>
      </c>
      <c r="H151" s="21" t="s">
        <v>50</v>
      </c>
      <c r="I151" s="64">
        <v>200</v>
      </c>
      <c r="J151" s="64">
        <v>200</v>
      </c>
      <c r="K151" s="64">
        <v>1263.6500000000001</v>
      </c>
      <c r="L151" s="66">
        <v>200</v>
      </c>
      <c r="M151" s="66">
        <v>250</v>
      </c>
      <c r="N151" s="66">
        <v>300</v>
      </c>
    </row>
    <row r="152" spans="1:14" x14ac:dyDescent="0.25">
      <c r="A152" s="21" t="s">
        <v>21</v>
      </c>
      <c r="B152" s="195" t="s">
        <v>83</v>
      </c>
      <c r="C152" s="21" t="s">
        <v>9</v>
      </c>
      <c r="D152" s="21" t="s">
        <v>53</v>
      </c>
      <c r="E152" s="21" t="s">
        <v>0</v>
      </c>
      <c r="F152" s="21" t="s">
        <v>48</v>
      </c>
      <c r="G152" s="21" t="s">
        <v>120</v>
      </c>
      <c r="H152" s="21" t="s">
        <v>209</v>
      </c>
      <c r="I152" s="64">
        <v>1000</v>
      </c>
      <c r="J152" s="64">
        <v>1000</v>
      </c>
      <c r="K152" s="64">
        <v>1049.98</v>
      </c>
      <c r="L152" s="66">
        <v>1000</v>
      </c>
      <c r="M152" s="66">
        <v>1100</v>
      </c>
      <c r="N152" s="66">
        <v>1300</v>
      </c>
    </row>
    <row r="153" spans="1:14" ht="45" x14ac:dyDescent="0.25">
      <c r="A153" s="21" t="s">
        <v>21</v>
      </c>
      <c r="B153" s="195" t="s">
        <v>83</v>
      </c>
      <c r="C153" s="21" t="s">
        <v>9</v>
      </c>
      <c r="D153" s="21" t="s">
        <v>53</v>
      </c>
      <c r="E153" s="21" t="s">
        <v>0</v>
      </c>
      <c r="F153" s="21" t="s">
        <v>84</v>
      </c>
      <c r="G153" s="21" t="s">
        <v>35</v>
      </c>
      <c r="H153" s="21" t="s">
        <v>115</v>
      </c>
      <c r="I153" s="64">
        <v>100</v>
      </c>
      <c r="J153" s="64">
        <v>100</v>
      </c>
      <c r="K153" s="64">
        <v>0</v>
      </c>
      <c r="L153" s="66">
        <v>100</v>
      </c>
      <c r="M153" s="66">
        <v>100</v>
      </c>
      <c r="N153" s="66">
        <v>100</v>
      </c>
    </row>
    <row r="154" spans="1:14" ht="30" x14ac:dyDescent="0.25">
      <c r="A154" s="21" t="s">
        <v>21</v>
      </c>
      <c r="B154" s="195" t="s">
        <v>83</v>
      </c>
      <c r="C154" s="21" t="s">
        <v>9</v>
      </c>
      <c r="D154" s="21" t="s">
        <v>53</v>
      </c>
      <c r="E154" s="21" t="s">
        <v>0</v>
      </c>
      <c r="F154" s="21" t="s">
        <v>55</v>
      </c>
      <c r="G154" s="21" t="s">
        <v>35</v>
      </c>
      <c r="H154" s="21" t="s">
        <v>210</v>
      </c>
      <c r="I154" s="64">
        <v>0</v>
      </c>
      <c r="J154" s="64">
        <v>100</v>
      </c>
      <c r="K154" s="64">
        <v>90</v>
      </c>
      <c r="L154" s="66">
        <v>0</v>
      </c>
      <c r="M154" s="66">
        <v>0</v>
      </c>
      <c r="N154" s="66">
        <v>0</v>
      </c>
    </row>
    <row r="155" spans="1:14" x14ac:dyDescent="0.25">
      <c r="A155" s="21" t="s">
        <v>21</v>
      </c>
      <c r="B155" s="195" t="s">
        <v>83</v>
      </c>
      <c r="C155" s="21" t="s">
        <v>9</v>
      </c>
      <c r="D155" s="21" t="s">
        <v>53</v>
      </c>
      <c r="E155" s="21" t="s">
        <v>0</v>
      </c>
      <c r="F155" s="21" t="s">
        <v>55</v>
      </c>
      <c r="G155" s="21" t="s">
        <v>120</v>
      </c>
      <c r="H155" s="21" t="s">
        <v>121</v>
      </c>
      <c r="I155" s="64">
        <v>10</v>
      </c>
      <c r="J155" s="64">
        <v>10</v>
      </c>
      <c r="K155" s="64">
        <v>0</v>
      </c>
      <c r="L155" s="66">
        <v>0</v>
      </c>
      <c r="M155" s="66">
        <v>0</v>
      </c>
      <c r="N155" s="66">
        <v>0</v>
      </c>
    </row>
    <row r="156" spans="1:14" s="42" customFormat="1" ht="44.25" customHeight="1" x14ac:dyDescent="0.3">
      <c r="A156" s="164">
        <v>41</v>
      </c>
      <c r="B156" s="194" t="s">
        <v>83</v>
      </c>
      <c r="C156" s="164">
        <v>2</v>
      </c>
      <c r="D156" s="164">
        <v>0</v>
      </c>
      <c r="E156" s="164"/>
      <c r="F156" s="164"/>
      <c r="G156" s="164"/>
      <c r="H156" s="164" t="s">
        <v>265</v>
      </c>
      <c r="I156" s="165">
        <f t="shared" ref="I156:N156" si="11">SUM(I148:I155)</f>
        <v>1420</v>
      </c>
      <c r="J156" s="165">
        <f t="shared" si="11"/>
        <v>1520</v>
      </c>
      <c r="K156" s="165">
        <f t="shared" si="11"/>
        <v>3269.69</v>
      </c>
      <c r="L156" s="155">
        <f t="shared" si="11"/>
        <v>1410</v>
      </c>
      <c r="M156" s="155">
        <f t="shared" si="11"/>
        <v>1560</v>
      </c>
      <c r="N156" s="155">
        <f t="shared" si="11"/>
        <v>1810</v>
      </c>
    </row>
    <row r="157" spans="1:14" ht="27" customHeight="1" x14ac:dyDescent="0.25">
      <c r="A157" s="21" t="s">
        <v>21</v>
      </c>
      <c r="B157" s="195" t="s">
        <v>83</v>
      </c>
      <c r="C157" s="21" t="s">
        <v>11</v>
      </c>
      <c r="D157" s="21" t="s">
        <v>53</v>
      </c>
      <c r="E157" s="21" t="s">
        <v>0</v>
      </c>
      <c r="F157" s="21" t="s">
        <v>58</v>
      </c>
      <c r="G157" s="21" t="s">
        <v>14</v>
      </c>
      <c r="H157" s="21" t="s">
        <v>59</v>
      </c>
      <c r="I157" s="64">
        <v>2600</v>
      </c>
      <c r="J157" s="64">
        <v>2600</v>
      </c>
      <c r="K157" s="64">
        <v>2667.57</v>
      </c>
      <c r="L157" s="66">
        <v>3500</v>
      </c>
      <c r="M157" s="66">
        <v>3500</v>
      </c>
      <c r="N157" s="66">
        <v>3700</v>
      </c>
    </row>
    <row r="158" spans="1:14" ht="30" x14ac:dyDescent="0.25">
      <c r="A158" s="21" t="s">
        <v>21</v>
      </c>
      <c r="B158" s="195" t="s">
        <v>83</v>
      </c>
      <c r="C158" s="21" t="s">
        <v>11</v>
      </c>
      <c r="D158" s="21" t="s">
        <v>53</v>
      </c>
      <c r="E158" s="21" t="s">
        <v>0</v>
      </c>
      <c r="F158" s="21" t="s">
        <v>84</v>
      </c>
      <c r="G158" s="21" t="s">
        <v>49</v>
      </c>
      <c r="H158" s="21" t="s">
        <v>211</v>
      </c>
      <c r="I158" s="64">
        <v>100</v>
      </c>
      <c r="J158" s="64">
        <v>100</v>
      </c>
      <c r="K158" s="64">
        <v>0</v>
      </c>
      <c r="L158" s="66">
        <v>2000</v>
      </c>
      <c r="M158" s="66">
        <v>200</v>
      </c>
      <c r="N158" s="66">
        <v>500</v>
      </c>
    </row>
    <row r="159" spans="1:14" s="42" customFormat="1" ht="36" customHeight="1" x14ac:dyDescent="0.3">
      <c r="A159" s="164">
        <v>41</v>
      </c>
      <c r="B159" s="194" t="s">
        <v>83</v>
      </c>
      <c r="C159" s="164">
        <v>4</v>
      </c>
      <c r="D159" s="164">
        <v>0</v>
      </c>
      <c r="E159" s="164"/>
      <c r="F159" s="164"/>
      <c r="G159" s="164"/>
      <c r="H159" s="168" t="s">
        <v>266</v>
      </c>
      <c r="I159" s="165">
        <f t="shared" ref="I159:N159" si="12">SUM(I157:I158)</f>
        <v>2700</v>
      </c>
      <c r="J159" s="165">
        <f t="shared" si="12"/>
        <v>2700</v>
      </c>
      <c r="K159" s="165">
        <f t="shared" si="12"/>
        <v>2667.57</v>
      </c>
      <c r="L159" s="155">
        <f t="shared" si="12"/>
        <v>5500</v>
      </c>
      <c r="M159" s="155">
        <f t="shared" si="12"/>
        <v>3700</v>
      </c>
      <c r="N159" s="155">
        <f t="shared" si="12"/>
        <v>4200</v>
      </c>
    </row>
    <row r="160" spans="1:14" ht="30" x14ac:dyDescent="0.25">
      <c r="A160" s="21" t="s">
        <v>21</v>
      </c>
      <c r="B160" s="195" t="s">
        <v>54</v>
      </c>
      <c r="C160" s="21" t="s">
        <v>8</v>
      </c>
      <c r="D160" s="21" t="s">
        <v>53</v>
      </c>
      <c r="E160" s="21" t="s">
        <v>0</v>
      </c>
      <c r="F160" s="21" t="s">
        <v>55</v>
      </c>
      <c r="G160" s="21" t="s">
        <v>35</v>
      </c>
      <c r="H160" s="21" t="s">
        <v>212</v>
      </c>
      <c r="I160" s="64">
        <v>150</v>
      </c>
      <c r="J160" s="64">
        <v>150</v>
      </c>
      <c r="K160" s="64">
        <v>0</v>
      </c>
      <c r="L160" s="66">
        <v>0</v>
      </c>
      <c r="M160" s="66">
        <v>0</v>
      </c>
      <c r="N160" s="66">
        <v>0</v>
      </c>
    </row>
    <row r="161" spans="1:14" s="42" customFormat="1" ht="45.75" customHeight="1" x14ac:dyDescent="0.3">
      <c r="A161" s="164">
        <v>41</v>
      </c>
      <c r="B161" s="194" t="s">
        <v>54</v>
      </c>
      <c r="C161" s="164">
        <v>1</v>
      </c>
      <c r="D161" s="164">
        <v>0</v>
      </c>
      <c r="E161" s="164"/>
      <c r="F161" s="164"/>
      <c r="G161" s="164"/>
      <c r="H161" s="164" t="s">
        <v>267</v>
      </c>
      <c r="I161" s="165">
        <f t="shared" ref="I161:N161" si="13">SUM(I160)</f>
        <v>150</v>
      </c>
      <c r="J161" s="165">
        <f t="shared" si="13"/>
        <v>150</v>
      </c>
      <c r="K161" s="165">
        <f t="shared" si="13"/>
        <v>0</v>
      </c>
      <c r="L161" s="155">
        <f t="shared" si="13"/>
        <v>0</v>
      </c>
      <c r="M161" s="155">
        <f t="shared" si="13"/>
        <v>0</v>
      </c>
      <c r="N161" s="155">
        <f t="shared" si="13"/>
        <v>0</v>
      </c>
    </row>
    <row r="162" spans="1:14" ht="28.5" customHeight="1" x14ac:dyDescent="0.25">
      <c r="A162" s="21" t="s">
        <v>21</v>
      </c>
      <c r="B162" s="195" t="s">
        <v>54</v>
      </c>
      <c r="C162" s="21" t="s">
        <v>9</v>
      </c>
      <c r="D162" s="21" t="s">
        <v>53</v>
      </c>
      <c r="E162" s="21" t="s">
        <v>0</v>
      </c>
      <c r="F162" s="21" t="s">
        <v>58</v>
      </c>
      <c r="G162" s="21" t="s">
        <v>14</v>
      </c>
      <c r="H162" s="21" t="s">
        <v>213</v>
      </c>
      <c r="I162" s="64">
        <v>2700</v>
      </c>
      <c r="J162" s="64">
        <v>2700</v>
      </c>
      <c r="K162" s="64">
        <v>1083.1500000000001</v>
      </c>
      <c r="L162" s="66">
        <v>2000</v>
      </c>
      <c r="M162" s="66">
        <v>2100</v>
      </c>
      <c r="N162" s="66">
        <v>2500</v>
      </c>
    </row>
    <row r="163" spans="1:14" ht="21.75" customHeight="1" x14ac:dyDescent="0.25">
      <c r="A163" s="21" t="s">
        <v>21</v>
      </c>
      <c r="B163" s="195" t="s">
        <v>54</v>
      </c>
      <c r="C163" s="21" t="s">
        <v>9</v>
      </c>
      <c r="D163" s="21" t="s">
        <v>53</v>
      </c>
      <c r="E163" s="21" t="s">
        <v>0</v>
      </c>
      <c r="F163" s="21" t="s">
        <v>48</v>
      </c>
      <c r="G163" s="21" t="s">
        <v>49</v>
      </c>
      <c r="H163" s="21" t="s">
        <v>50</v>
      </c>
      <c r="I163" s="64">
        <v>100</v>
      </c>
      <c r="J163" s="64">
        <v>100</v>
      </c>
      <c r="K163" s="64">
        <v>0</v>
      </c>
      <c r="L163" s="66">
        <v>100</v>
      </c>
      <c r="M163" s="66">
        <v>100</v>
      </c>
      <c r="N163" s="66">
        <v>100</v>
      </c>
    </row>
    <row r="164" spans="1:14" ht="30" x14ac:dyDescent="0.25">
      <c r="A164" s="21" t="s">
        <v>21</v>
      </c>
      <c r="B164" s="195" t="s">
        <v>54</v>
      </c>
      <c r="C164" s="21" t="s">
        <v>9</v>
      </c>
      <c r="D164" s="21" t="s">
        <v>53</v>
      </c>
      <c r="E164" s="21" t="s">
        <v>0</v>
      </c>
      <c r="F164" s="21" t="s">
        <v>55</v>
      </c>
      <c r="G164" s="21" t="s">
        <v>26</v>
      </c>
      <c r="H164" s="21" t="s">
        <v>214</v>
      </c>
      <c r="I164" s="64">
        <v>0</v>
      </c>
      <c r="J164" s="64">
        <v>0</v>
      </c>
      <c r="K164" s="64">
        <v>140</v>
      </c>
      <c r="L164" s="66">
        <v>150</v>
      </c>
      <c r="M164" s="66">
        <v>150</v>
      </c>
      <c r="N164" s="66">
        <v>150</v>
      </c>
    </row>
    <row r="165" spans="1:14" s="42" customFormat="1" ht="38.25" customHeight="1" x14ac:dyDescent="0.3">
      <c r="A165" s="164">
        <v>41</v>
      </c>
      <c r="B165" s="194" t="s">
        <v>54</v>
      </c>
      <c r="C165" s="164">
        <v>2</v>
      </c>
      <c r="D165" s="164">
        <v>0</v>
      </c>
      <c r="E165" s="164"/>
      <c r="F165" s="164"/>
      <c r="G165" s="164"/>
      <c r="H165" s="164" t="s">
        <v>268</v>
      </c>
      <c r="I165" s="165">
        <f t="shared" ref="I165:N165" si="14">SUM(I162:I164)</f>
        <v>2800</v>
      </c>
      <c r="J165" s="165">
        <f t="shared" si="14"/>
        <v>2800</v>
      </c>
      <c r="K165" s="165">
        <f t="shared" si="14"/>
        <v>1223.1500000000001</v>
      </c>
      <c r="L165" s="155">
        <f t="shared" si="14"/>
        <v>2250</v>
      </c>
      <c r="M165" s="155">
        <f t="shared" si="14"/>
        <v>2350</v>
      </c>
      <c r="N165" s="155">
        <f t="shared" si="14"/>
        <v>2750</v>
      </c>
    </row>
    <row r="166" spans="1:14" x14ac:dyDescent="0.25">
      <c r="A166" s="21" t="s">
        <v>21</v>
      </c>
      <c r="B166" s="195" t="s">
        <v>54</v>
      </c>
      <c r="C166" s="21" t="s">
        <v>10</v>
      </c>
      <c r="D166" s="21" t="s">
        <v>53</v>
      </c>
      <c r="E166" s="21" t="s">
        <v>0</v>
      </c>
      <c r="F166" s="21" t="s">
        <v>55</v>
      </c>
      <c r="G166" s="21" t="s">
        <v>123</v>
      </c>
      <c r="H166" s="21" t="s">
        <v>215</v>
      </c>
      <c r="I166" s="64">
        <v>20</v>
      </c>
      <c r="J166" s="64">
        <v>300</v>
      </c>
      <c r="K166" s="64">
        <v>301.98</v>
      </c>
      <c r="L166" s="66">
        <v>20</v>
      </c>
      <c r="M166" s="66">
        <v>20</v>
      </c>
      <c r="N166" s="66">
        <v>20</v>
      </c>
    </row>
    <row r="167" spans="1:14" x14ac:dyDescent="0.25">
      <c r="A167" s="21" t="s">
        <v>21</v>
      </c>
      <c r="B167" s="195" t="s">
        <v>54</v>
      </c>
      <c r="C167" s="21" t="s">
        <v>10</v>
      </c>
      <c r="D167" s="21" t="s">
        <v>53</v>
      </c>
      <c r="E167" s="21" t="s">
        <v>0</v>
      </c>
      <c r="F167" s="21" t="s">
        <v>55</v>
      </c>
      <c r="G167" s="21" t="s">
        <v>139</v>
      </c>
      <c r="H167" s="21" t="s">
        <v>216</v>
      </c>
      <c r="I167" s="64">
        <v>225</v>
      </c>
      <c r="J167" s="64">
        <v>225</v>
      </c>
      <c r="K167" s="64">
        <v>224.46</v>
      </c>
      <c r="L167" s="66">
        <v>225</v>
      </c>
      <c r="M167" s="66">
        <v>225</v>
      </c>
      <c r="N167" s="66">
        <v>225</v>
      </c>
    </row>
    <row r="168" spans="1:14" s="42" customFormat="1" ht="38.25" customHeight="1" x14ac:dyDescent="0.3">
      <c r="A168" s="164">
        <v>41</v>
      </c>
      <c r="B168" s="194" t="s">
        <v>54</v>
      </c>
      <c r="C168" s="164">
        <v>3</v>
      </c>
      <c r="D168" s="164">
        <v>0</v>
      </c>
      <c r="E168" s="164"/>
      <c r="F168" s="164"/>
      <c r="G168" s="164"/>
      <c r="H168" s="164" t="s">
        <v>269</v>
      </c>
      <c r="I168" s="165">
        <f t="shared" ref="I168:N168" si="15">SUM(I166:I167)</f>
        <v>245</v>
      </c>
      <c r="J168" s="165">
        <f t="shared" si="15"/>
        <v>525</v>
      </c>
      <c r="K168" s="165">
        <f t="shared" si="15"/>
        <v>526.44000000000005</v>
      </c>
      <c r="L168" s="155">
        <f t="shared" si="15"/>
        <v>245</v>
      </c>
      <c r="M168" s="155">
        <f t="shared" si="15"/>
        <v>245</v>
      </c>
      <c r="N168" s="155">
        <f t="shared" si="15"/>
        <v>245</v>
      </c>
    </row>
    <row r="169" spans="1:14" ht="27" customHeight="1" x14ac:dyDescent="0.25">
      <c r="A169" s="21" t="s">
        <v>21</v>
      </c>
      <c r="B169" s="195" t="s">
        <v>54</v>
      </c>
      <c r="C169" s="21" t="s">
        <v>11</v>
      </c>
      <c r="D169" s="21" t="s">
        <v>53</v>
      </c>
      <c r="E169" s="21" t="s">
        <v>0</v>
      </c>
      <c r="F169" s="21" t="s">
        <v>58</v>
      </c>
      <c r="G169" s="21" t="s">
        <v>14</v>
      </c>
      <c r="H169" s="21" t="s">
        <v>217</v>
      </c>
      <c r="I169" s="64">
        <v>380</v>
      </c>
      <c r="J169" s="64">
        <v>380</v>
      </c>
      <c r="K169" s="64">
        <v>552.26</v>
      </c>
      <c r="L169" s="66">
        <v>400</v>
      </c>
      <c r="M169" s="66">
        <v>400</v>
      </c>
      <c r="N169" s="66">
        <v>500</v>
      </c>
    </row>
    <row r="170" spans="1:14" ht="21" customHeight="1" x14ac:dyDescent="0.25">
      <c r="A170" s="21" t="s">
        <v>21</v>
      </c>
      <c r="B170" s="195" t="s">
        <v>54</v>
      </c>
      <c r="C170" s="21" t="s">
        <v>11</v>
      </c>
      <c r="D170" s="21" t="s">
        <v>53</v>
      </c>
      <c r="E170" s="21" t="s">
        <v>0</v>
      </c>
      <c r="F170" s="21" t="s">
        <v>58</v>
      </c>
      <c r="G170" s="21" t="s">
        <v>26</v>
      </c>
      <c r="H170" s="21" t="s">
        <v>218</v>
      </c>
      <c r="I170" s="64">
        <v>85</v>
      </c>
      <c r="J170" s="64">
        <v>85</v>
      </c>
      <c r="K170" s="64">
        <v>49.07</v>
      </c>
      <c r="L170" s="66">
        <v>100</v>
      </c>
      <c r="M170" s="66">
        <v>110</v>
      </c>
      <c r="N170" s="66">
        <v>130</v>
      </c>
    </row>
    <row r="171" spans="1:14" ht="27" customHeight="1" x14ac:dyDescent="0.25">
      <c r="A171" s="21" t="s">
        <v>21</v>
      </c>
      <c r="B171" s="195" t="s">
        <v>54</v>
      </c>
      <c r="C171" s="21" t="s">
        <v>11</v>
      </c>
      <c r="D171" s="21" t="s">
        <v>53</v>
      </c>
      <c r="E171" s="21" t="s">
        <v>0</v>
      </c>
      <c r="F171" s="21" t="s">
        <v>48</v>
      </c>
      <c r="G171" s="21" t="s">
        <v>49</v>
      </c>
      <c r="H171" s="21" t="s">
        <v>219</v>
      </c>
      <c r="I171" s="64">
        <v>0</v>
      </c>
      <c r="J171" s="64">
        <v>800</v>
      </c>
      <c r="K171" s="64">
        <v>1089.04</v>
      </c>
      <c r="L171" s="66">
        <v>100</v>
      </c>
      <c r="M171" s="66">
        <v>200</v>
      </c>
      <c r="N171" s="66">
        <v>300</v>
      </c>
    </row>
    <row r="172" spans="1:14" ht="30" x14ac:dyDescent="0.25">
      <c r="A172" s="21" t="s">
        <v>21</v>
      </c>
      <c r="B172" s="195" t="s">
        <v>54</v>
      </c>
      <c r="C172" s="21" t="s">
        <v>11</v>
      </c>
      <c r="D172" s="21" t="s">
        <v>53</v>
      </c>
      <c r="E172" s="21" t="s">
        <v>0</v>
      </c>
      <c r="F172" s="21" t="s">
        <v>84</v>
      </c>
      <c r="G172" s="21" t="s">
        <v>49</v>
      </c>
      <c r="H172" s="21" t="s">
        <v>220</v>
      </c>
      <c r="I172" s="64">
        <v>0</v>
      </c>
      <c r="J172" s="64">
        <v>1200</v>
      </c>
      <c r="K172" s="64">
        <v>1200</v>
      </c>
      <c r="L172" s="66">
        <v>0</v>
      </c>
      <c r="M172" s="66">
        <v>0</v>
      </c>
      <c r="N172" s="66">
        <v>0</v>
      </c>
    </row>
    <row r="173" spans="1:14" s="42" customFormat="1" ht="40.5" customHeight="1" x14ac:dyDescent="0.3">
      <c r="A173" s="164">
        <v>41</v>
      </c>
      <c r="B173" s="194" t="s">
        <v>54</v>
      </c>
      <c r="C173" s="164">
        <v>4</v>
      </c>
      <c r="D173" s="164">
        <v>0</v>
      </c>
      <c r="E173" s="164"/>
      <c r="F173" s="164"/>
      <c r="G173" s="164"/>
      <c r="H173" s="164" t="s">
        <v>270</v>
      </c>
      <c r="I173" s="165">
        <f t="shared" ref="I173:N173" si="16">SUM(I169:I172)</f>
        <v>465</v>
      </c>
      <c r="J173" s="165">
        <f t="shared" si="16"/>
        <v>2465</v>
      </c>
      <c r="K173" s="165">
        <f t="shared" si="16"/>
        <v>2890.37</v>
      </c>
      <c r="L173" s="155">
        <f t="shared" si="16"/>
        <v>600</v>
      </c>
      <c r="M173" s="155">
        <f t="shared" si="16"/>
        <v>710</v>
      </c>
      <c r="N173" s="155">
        <f t="shared" si="16"/>
        <v>930</v>
      </c>
    </row>
    <row r="174" spans="1:14" ht="60" x14ac:dyDescent="0.25">
      <c r="A174" s="21" t="s">
        <v>21</v>
      </c>
      <c r="B174" s="195" t="s">
        <v>57</v>
      </c>
      <c r="C174" s="21" t="s">
        <v>8</v>
      </c>
      <c r="D174" s="21" t="s">
        <v>8</v>
      </c>
      <c r="E174" s="21" t="s">
        <v>8</v>
      </c>
      <c r="F174" s="21" t="s">
        <v>87</v>
      </c>
      <c r="G174" s="21" t="s">
        <v>0</v>
      </c>
      <c r="H174" s="21" t="s">
        <v>221</v>
      </c>
      <c r="I174" s="64">
        <v>31600</v>
      </c>
      <c r="J174" s="64">
        <v>31600</v>
      </c>
      <c r="K174" s="64">
        <v>22573.81</v>
      </c>
      <c r="L174" s="66">
        <v>34250</v>
      </c>
      <c r="M174" s="66">
        <v>34800</v>
      </c>
      <c r="N174" s="66">
        <v>36000</v>
      </c>
    </row>
    <row r="175" spans="1:14" ht="30" x14ac:dyDescent="0.25">
      <c r="A175" s="21" t="s">
        <v>21</v>
      </c>
      <c r="B175" s="195" t="s">
        <v>57</v>
      </c>
      <c r="C175" s="21" t="s">
        <v>8</v>
      </c>
      <c r="D175" s="21" t="s">
        <v>8</v>
      </c>
      <c r="E175" s="21" t="s">
        <v>8</v>
      </c>
      <c r="F175" s="21" t="s">
        <v>89</v>
      </c>
      <c r="G175" s="21" t="s">
        <v>26</v>
      </c>
      <c r="H175" s="21" t="s">
        <v>140</v>
      </c>
      <c r="I175" s="64">
        <v>1000</v>
      </c>
      <c r="J175" s="64">
        <v>1000</v>
      </c>
      <c r="K175" s="64">
        <v>722.61</v>
      </c>
      <c r="L175" s="66">
        <v>1265</v>
      </c>
      <c r="M175" s="66">
        <v>1300</v>
      </c>
      <c r="N175" s="66">
        <v>1400</v>
      </c>
    </row>
    <row r="176" spans="1:14" x14ac:dyDescent="0.25">
      <c r="A176" s="21" t="s">
        <v>21</v>
      </c>
      <c r="B176" s="195" t="s">
        <v>57</v>
      </c>
      <c r="C176" s="21" t="s">
        <v>8</v>
      </c>
      <c r="D176" s="21" t="s">
        <v>8</v>
      </c>
      <c r="E176" s="21" t="s">
        <v>8</v>
      </c>
      <c r="F176" s="21" t="s">
        <v>91</v>
      </c>
      <c r="G176" s="21" t="s">
        <v>0</v>
      </c>
      <c r="H176" s="21" t="s">
        <v>92</v>
      </c>
      <c r="I176" s="64">
        <v>0</v>
      </c>
      <c r="J176" s="64">
        <v>1050</v>
      </c>
      <c r="K176" s="64">
        <v>1050</v>
      </c>
      <c r="L176" s="66">
        <v>0</v>
      </c>
      <c r="M176" s="66">
        <v>0</v>
      </c>
      <c r="N176" s="66">
        <v>0</v>
      </c>
    </row>
    <row r="177" spans="1:14" ht="30" x14ac:dyDescent="0.25">
      <c r="A177" s="21" t="s">
        <v>21</v>
      </c>
      <c r="B177" s="195" t="s">
        <v>57</v>
      </c>
      <c r="C177" s="21" t="s">
        <v>8</v>
      </c>
      <c r="D177" s="21" t="s">
        <v>8</v>
      </c>
      <c r="E177" s="21" t="s">
        <v>8</v>
      </c>
      <c r="F177" s="21" t="s">
        <v>93</v>
      </c>
      <c r="G177" s="21" t="s">
        <v>0</v>
      </c>
      <c r="H177" s="21" t="s">
        <v>94</v>
      </c>
      <c r="I177" s="64">
        <v>2150</v>
      </c>
      <c r="J177" s="64">
        <v>2150</v>
      </c>
      <c r="K177" s="64">
        <v>1661.04</v>
      </c>
      <c r="L177" s="66">
        <v>790</v>
      </c>
      <c r="M177" s="66">
        <v>800</v>
      </c>
      <c r="N177" s="66">
        <v>810</v>
      </c>
    </row>
    <row r="178" spans="1:14" ht="30" x14ac:dyDescent="0.25">
      <c r="A178" s="21" t="s">
        <v>21</v>
      </c>
      <c r="B178" s="195" t="s">
        <v>57</v>
      </c>
      <c r="C178" s="21" t="s">
        <v>8</v>
      </c>
      <c r="D178" s="21" t="s">
        <v>8</v>
      </c>
      <c r="E178" s="21" t="s">
        <v>8</v>
      </c>
      <c r="F178" s="21" t="s">
        <v>95</v>
      </c>
      <c r="G178" s="21" t="s">
        <v>0</v>
      </c>
      <c r="H178" s="21" t="s">
        <v>96</v>
      </c>
      <c r="I178" s="64">
        <v>95</v>
      </c>
      <c r="J178" s="64">
        <v>95</v>
      </c>
      <c r="K178" s="64">
        <v>781.08</v>
      </c>
      <c r="L178" s="66">
        <v>2760</v>
      </c>
      <c r="M178" s="66">
        <v>2810</v>
      </c>
      <c r="N178" s="66">
        <v>2930</v>
      </c>
    </row>
    <row r="179" spans="1:14" x14ac:dyDescent="0.25">
      <c r="A179" s="21" t="s">
        <v>21</v>
      </c>
      <c r="B179" s="195" t="s">
        <v>57</v>
      </c>
      <c r="C179" s="21" t="s">
        <v>8</v>
      </c>
      <c r="D179" s="21" t="s">
        <v>8</v>
      </c>
      <c r="E179" s="21" t="s">
        <v>8</v>
      </c>
      <c r="F179" s="21" t="s">
        <v>97</v>
      </c>
      <c r="G179" s="21" t="s">
        <v>14</v>
      </c>
      <c r="H179" s="21" t="s">
        <v>98</v>
      </c>
      <c r="I179" s="64">
        <v>456</v>
      </c>
      <c r="J179" s="64">
        <v>456</v>
      </c>
      <c r="K179" s="64">
        <v>340.54</v>
      </c>
      <c r="L179" s="66">
        <v>490</v>
      </c>
      <c r="M179" s="66">
        <v>505</v>
      </c>
      <c r="N179" s="66">
        <v>520</v>
      </c>
    </row>
    <row r="180" spans="1:14" x14ac:dyDescent="0.25">
      <c r="A180" s="21" t="s">
        <v>21</v>
      </c>
      <c r="B180" s="195" t="s">
        <v>57</v>
      </c>
      <c r="C180" s="21" t="s">
        <v>8</v>
      </c>
      <c r="D180" s="21" t="s">
        <v>8</v>
      </c>
      <c r="E180" s="21" t="s">
        <v>8</v>
      </c>
      <c r="F180" s="21" t="s">
        <v>97</v>
      </c>
      <c r="G180" s="21" t="s">
        <v>26</v>
      </c>
      <c r="H180" s="21" t="s">
        <v>99</v>
      </c>
      <c r="I180" s="64">
        <v>4564</v>
      </c>
      <c r="J180" s="64">
        <v>4564</v>
      </c>
      <c r="K180" s="64">
        <v>3406.41</v>
      </c>
      <c r="L180" s="66">
        <v>4970</v>
      </c>
      <c r="M180" s="66">
        <v>5050</v>
      </c>
      <c r="N180" s="66">
        <v>5230</v>
      </c>
    </row>
    <row r="181" spans="1:14" x14ac:dyDescent="0.25">
      <c r="A181" s="21" t="s">
        <v>21</v>
      </c>
      <c r="B181" s="195" t="s">
        <v>57</v>
      </c>
      <c r="C181" s="21" t="s">
        <v>8</v>
      </c>
      <c r="D181" s="21" t="s">
        <v>8</v>
      </c>
      <c r="E181" s="21" t="s">
        <v>8</v>
      </c>
      <c r="F181" s="21" t="s">
        <v>97</v>
      </c>
      <c r="G181" s="21" t="s">
        <v>22</v>
      </c>
      <c r="H181" s="21" t="s">
        <v>100</v>
      </c>
      <c r="I181" s="64">
        <v>261</v>
      </c>
      <c r="J181" s="64">
        <v>261</v>
      </c>
      <c r="K181" s="64">
        <v>194.55</v>
      </c>
      <c r="L181" s="66">
        <v>280</v>
      </c>
      <c r="M181" s="66">
        <v>280</v>
      </c>
      <c r="N181" s="66">
        <v>300</v>
      </c>
    </row>
    <row r="182" spans="1:14" x14ac:dyDescent="0.25">
      <c r="A182" s="21" t="s">
        <v>21</v>
      </c>
      <c r="B182" s="195" t="s">
        <v>57</v>
      </c>
      <c r="C182" s="21" t="s">
        <v>8</v>
      </c>
      <c r="D182" s="21" t="s">
        <v>8</v>
      </c>
      <c r="E182" s="21" t="s">
        <v>8</v>
      </c>
      <c r="F182" s="21" t="s">
        <v>97</v>
      </c>
      <c r="G182" s="21" t="s">
        <v>35</v>
      </c>
      <c r="H182" s="21" t="s">
        <v>101</v>
      </c>
      <c r="I182" s="64">
        <v>978</v>
      </c>
      <c r="J182" s="64">
        <v>978</v>
      </c>
      <c r="K182" s="64">
        <v>729.84</v>
      </c>
      <c r="L182" s="66">
        <v>1060</v>
      </c>
      <c r="M182" s="66">
        <v>1080</v>
      </c>
      <c r="N182" s="66">
        <v>1120</v>
      </c>
    </row>
    <row r="183" spans="1:14" x14ac:dyDescent="0.25">
      <c r="A183" s="21" t="s">
        <v>21</v>
      </c>
      <c r="B183" s="195" t="s">
        <v>57</v>
      </c>
      <c r="C183" s="21" t="s">
        <v>8</v>
      </c>
      <c r="D183" s="21" t="s">
        <v>8</v>
      </c>
      <c r="E183" s="21" t="s">
        <v>8</v>
      </c>
      <c r="F183" s="21" t="s">
        <v>97</v>
      </c>
      <c r="G183" s="21" t="s">
        <v>61</v>
      </c>
      <c r="H183" s="21" t="s">
        <v>102</v>
      </c>
      <c r="I183" s="64">
        <v>326</v>
      </c>
      <c r="J183" s="64">
        <v>326</v>
      </c>
      <c r="K183" s="64">
        <v>243.09</v>
      </c>
      <c r="L183" s="66">
        <v>355</v>
      </c>
      <c r="M183" s="66">
        <v>360</v>
      </c>
      <c r="N183" s="66">
        <v>370</v>
      </c>
    </row>
    <row r="184" spans="1:14" ht="30" x14ac:dyDescent="0.25">
      <c r="A184" s="21" t="s">
        <v>21</v>
      </c>
      <c r="B184" s="195" t="s">
        <v>57</v>
      </c>
      <c r="C184" s="21" t="s">
        <v>8</v>
      </c>
      <c r="D184" s="21" t="s">
        <v>8</v>
      </c>
      <c r="E184" s="21" t="s">
        <v>8</v>
      </c>
      <c r="F184" s="21" t="s">
        <v>97</v>
      </c>
      <c r="G184" s="21" t="s">
        <v>103</v>
      </c>
      <c r="H184" s="21" t="s">
        <v>104</v>
      </c>
      <c r="I184" s="64">
        <v>1549</v>
      </c>
      <c r="J184" s="64">
        <v>1549</v>
      </c>
      <c r="K184" s="64">
        <v>1155.6199999999999</v>
      </c>
      <c r="L184" s="66">
        <v>1680</v>
      </c>
      <c r="M184" s="66">
        <v>1710</v>
      </c>
      <c r="N184" s="66">
        <v>1775</v>
      </c>
    </row>
    <row r="185" spans="1:14" ht="30" x14ac:dyDescent="0.25">
      <c r="A185" s="21" t="s">
        <v>21</v>
      </c>
      <c r="B185" s="195" t="s">
        <v>57</v>
      </c>
      <c r="C185" s="21" t="s">
        <v>8</v>
      </c>
      <c r="D185" s="21" t="s">
        <v>8</v>
      </c>
      <c r="E185" s="21" t="s">
        <v>8</v>
      </c>
      <c r="F185" s="21" t="s">
        <v>105</v>
      </c>
      <c r="G185" s="21" t="s">
        <v>0</v>
      </c>
      <c r="H185" s="21" t="s">
        <v>106</v>
      </c>
      <c r="I185" s="64">
        <v>120</v>
      </c>
      <c r="J185" s="64">
        <v>120</v>
      </c>
      <c r="K185" s="64">
        <v>90</v>
      </c>
      <c r="L185" s="66">
        <v>120</v>
      </c>
      <c r="M185" s="66">
        <v>120</v>
      </c>
      <c r="N185" s="66">
        <v>120</v>
      </c>
    </row>
    <row r="186" spans="1:14" x14ac:dyDescent="0.25">
      <c r="A186" s="21" t="s">
        <v>21</v>
      </c>
      <c r="B186" s="195" t="s">
        <v>57</v>
      </c>
      <c r="C186" s="21" t="s">
        <v>8</v>
      </c>
      <c r="D186" s="21" t="s">
        <v>8</v>
      </c>
      <c r="E186" s="21" t="s">
        <v>8</v>
      </c>
      <c r="F186" s="21" t="s">
        <v>107</v>
      </c>
      <c r="G186" s="21" t="s">
        <v>14</v>
      </c>
      <c r="H186" s="21" t="s">
        <v>108</v>
      </c>
      <c r="I186" s="64">
        <v>50</v>
      </c>
      <c r="J186" s="64">
        <v>50</v>
      </c>
      <c r="K186" s="64">
        <v>0</v>
      </c>
      <c r="L186" s="66">
        <v>50</v>
      </c>
      <c r="M186" s="66">
        <v>50</v>
      </c>
      <c r="N186" s="66">
        <v>50</v>
      </c>
    </row>
    <row r="187" spans="1:14" x14ac:dyDescent="0.25">
      <c r="A187" s="21" t="s">
        <v>21</v>
      </c>
      <c r="B187" s="195" t="s">
        <v>57</v>
      </c>
      <c r="C187" s="21" t="s">
        <v>8</v>
      </c>
      <c r="D187" s="21" t="s">
        <v>8</v>
      </c>
      <c r="E187" s="21" t="s">
        <v>8</v>
      </c>
      <c r="F187" s="21" t="s">
        <v>58</v>
      </c>
      <c r="G187" s="21" t="s">
        <v>14</v>
      </c>
      <c r="H187" s="21" t="s">
        <v>59</v>
      </c>
      <c r="I187" s="64">
        <v>1600</v>
      </c>
      <c r="J187" s="64">
        <v>1600</v>
      </c>
      <c r="K187" s="64">
        <v>99.18</v>
      </c>
      <c r="L187" s="66">
        <v>1600</v>
      </c>
      <c r="M187" s="66">
        <v>1700</v>
      </c>
      <c r="N187" s="66">
        <v>1800</v>
      </c>
    </row>
    <row r="188" spans="1:14" x14ac:dyDescent="0.25">
      <c r="A188" s="21" t="s">
        <v>21</v>
      </c>
      <c r="B188" s="195" t="s">
        <v>57</v>
      </c>
      <c r="C188" s="21" t="s">
        <v>8</v>
      </c>
      <c r="D188" s="21" t="s">
        <v>8</v>
      </c>
      <c r="E188" s="21" t="s">
        <v>8</v>
      </c>
      <c r="F188" s="21" t="s">
        <v>58</v>
      </c>
      <c r="G188" s="21" t="s">
        <v>26</v>
      </c>
      <c r="H188" s="21" t="s">
        <v>109</v>
      </c>
      <c r="I188" s="64">
        <v>60</v>
      </c>
      <c r="J188" s="64">
        <v>60</v>
      </c>
      <c r="K188" s="64">
        <v>31.67</v>
      </c>
      <c r="L188" s="66">
        <v>70</v>
      </c>
      <c r="M188" s="66">
        <v>80</v>
      </c>
      <c r="N188" s="66">
        <v>90</v>
      </c>
    </row>
    <row r="189" spans="1:14" x14ac:dyDescent="0.25">
      <c r="A189" s="21" t="s">
        <v>21</v>
      </c>
      <c r="B189" s="195" t="s">
        <v>57</v>
      </c>
      <c r="C189" s="21" t="s">
        <v>8</v>
      </c>
      <c r="D189" s="21" t="s">
        <v>8</v>
      </c>
      <c r="E189" s="21" t="s">
        <v>8</v>
      </c>
      <c r="F189" s="21" t="s">
        <v>58</v>
      </c>
      <c r="G189" s="21" t="s">
        <v>22</v>
      </c>
      <c r="H189" s="21" t="s">
        <v>110</v>
      </c>
      <c r="I189" s="64">
        <v>15</v>
      </c>
      <c r="J189" s="64">
        <v>15</v>
      </c>
      <c r="K189" s="64">
        <v>0</v>
      </c>
      <c r="L189" s="66">
        <v>15</v>
      </c>
      <c r="M189" s="66">
        <v>20</v>
      </c>
      <c r="N189" s="66">
        <v>25</v>
      </c>
    </row>
    <row r="190" spans="1:14" x14ac:dyDescent="0.25">
      <c r="A190" s="21" t="s">
        <v>21</v>
      </c>
      <c r="B190" s="195" t="s">
        <v>57</v>
      </c>
      <c r="C190" s="21" t="s">
        <v>8</v>
      </c>
      <c r="D190" s="21" t="s">
        <v>8</v>
      </c>
      <c r="E190" s="21" t="s">
        <v>8</v>
      </c>
      <c r="F190" s="21" t="s">
        <v>58</v>
      </c>
      <c r="G190" s="21" t="s">
        <v>35</v>
      </c>
      <c r="H190" s="21" t="s">
        <v>60</v>
      </c>
      <c r="I190" s="64">
        <v>350</v>
      </c>
      <c r="J190" s="64">
        <v>350</v>
      </c>
      <c r="K190" s="64">
        <v>11.77</v>
      </c>
      <c r="L190" s="66">
        <v>350</v>
      </c>
      <c r="M190" s="66">
        <v>350</v>
      </c>
      <c r="N190" s="66">
        <v>350</v>
      </c>
    </row>
    <row r="191" spans="1:14" x14ac:dyDescent="0.25">
      <c r="A191" s="21" t="s">
        <v>21</v>
      </c>
      <c r="B191" s="195" t="s">
        <v>57</v>
      </c>
      <c r="C191" s="21" t="s">
        <v>8</v>
      </c>
      <c r="D191" s="21" t="s">
        <v>8</v>
      </c>
      <c r="E191" s="21" t="s">
        <v>8</v>
      </c>
      <c r="F191" s="21" t="s">
        <v>58</v>
      </c>
      <c r="G191" s="21" t="s">
        <v>61</v>
      </c>
      <c r="H191" s="21" t="s">
        <v>62</v>
      </c>
      <c r="I191" s="64">
        <v>10</v>
      </c>
      <c r="J191" s="64">
        <v>10</v>
      </c>
      <c r="K191" s="64">
        <v>0</v>
      </c>
      <c r="L191" s="66">
        <v>0</v>
      </c>
      <c r="M191" s="66">
        <v>0</v>
      </c>
      <c r="N191" s="66">
        <v>0</v>
      </c>
    </row>
    <row r="192" spans="1:14" x14ac:dyDescent="0.25">
      <c r="A192" s="21" t="s">
        <v>21</v>
      </c>
      <c r="B192" s="195" t="s">
        <v>57</v>
      </c>
      <c r="C192" s="21" t="s">
        <v>8</v>
      </c>
      <c r="D192" s="21" t="s">
        <v>8</v>
      </c>
      <c r="E192" s="21" t="s">
        <v>8</v>
      </c>
      <c r="F192" s="21" t="s">
        <v>48</v>
      </c>
      <c r="G192" s="21" t="s">
        <v>49</v>
      </c>
      <c r="H192" s="21" t="s">
        <v>50</v>
      </c>
      <c r="I192" s="64">
        <v>50</v>
      </c>
      <c r="J192" s="64">
        <v>50</v>
      </c>
      <c r="K192" s="64">
        <v>0</v>
      </c>
      <c r="L192" s="66">
        <v>0</v>
      </c>
      <c r="M192" s="66">
        <v>0</v>
      </c>
      <c r="N192" s="66">
        <v>0</v>
      </c>
    </row>
    <row r="193" spans="1:14" ht="45" x14ac:dyDescent="0.25">
      <c r="A193" s="21" t="s">
        <v>21</v>
      </c>
      <c r="B193" s="195" t="s">
        <v>57</v>
      </c>
      <c r="C193" s="21" t="s">
        <v>8</v>
      </c>
      <c r="D193" s="21" t="s">
        <v>8</v>
      </c>
      <c r="E193" s="21" t="s">
        <v>8</v>
      </c>
      <c r="F193" s="21" t="s">
        <v>48</v>
      </c>
      <c r="G193" s="21" t="s">
        <v>64</v>
      </c>
      <c r="H193" s="21" t="s">
        <v>65</v>
      </c>
      <c r="I193" s="64">
        <v>50</v>
      </c>
      <c r="J193" s="64">
        <v>50</v>
      </c>
      <c r="K193" s="64">
        <v>0</v>
      </c>
      <c r="L193" s="66">
        <v>0</v>
      </c>
      <c r="M193" s="66">
        <v>0</v>
      </c>
      <c r="N193" s="66">
        <v>0</v>
      </c>
    </row>
    <row r="194" spans="1:14" ht="30" x14ac:dyDescent="0.25">
      <c r="A194" s="21" t="s">
        <v>21</v>
      </c>
      <c r="B194" s="195" t="s">
        <v>57</v>
      </c>
      <c r="C194" s="21" t="s">
        <v>8</v>
      </c>
      <c r="D194" s="21" t="s">
        <v>8</v>
      </c>
      <c r="E194" s="21" t="s">
        <v>8</v>
      </c>
      <c r="F194" s="21" t="s">
        <v>48</v>
      </c>
      <c r="G194" s="21" t="s">
        <v>66</v>
      </c>
      <c r="H194" s="21" t="s">
        <v>67</v>
      </c>
      <c r="I194" s="64">
        <v>0</v>
      </c>
      <c r="J194" s="64">
        <v>10</v>
      </c>
      <c r="K194" s="64">
        <v>0</v>
      </c>
      <c r="L194" s="66">
        <v>0</v>
      </c>
      <c r="M194" s="66">
        <v>0</v>
      </c>
      <c r="N194" s="66">
        <v>0</v>
      </c>
    </row>
    <row r="195" spans="1:14" x14ac:dyDescent="0.25">
      <c r="A195" s="21" t="s">
        <v>21</v>
      </c>
      <c r="B195" s="195" t="s">
        <v>57</v>
      </c>
      <c r="C195" s="21" t="s">
        <v>8</v>
      </c>
      <c r="D195" s="21" t="s">
        <v>8</v>
      </c>
      <c r="E195" s="21" t="s">
        <v>8</v>
      </c>
      <c r="F195" s="21" t="s">
        <v>55</v>
      </c>
      <c r="G195" s="21" t="s">
        <v>120</v>
      </c>
      <c r="H195" s="21" t="s">
        <v>121</v>
      </c>
      <c r="I195" s="64">
        <v>25</v>
      </c>
      <c r="J195" s="64">
        <v>25</v>
      </c>
      <c r="K195" s="64">
        <v>24.22</v>
      </c>
      <c r="L195" s="66">
        <v>25</v>
      </c>
      <c r="M195" s="66">
        <v>25</v>
      </c>
      <c r="N195" s="66">
        <v>25</v>
      </c>
    </row>
    <row r="196" spans="1:14" x14ac:dyDescent="0.25">
      <c r="A196" s="21" t="s">
        <v>21</v>
      </c>
      <c r="B196" s="195" t="s">
        <v>57</v>
      </c>
      <c r="C196" s="21" t="s">
        <v>8</v>
      </c>
      <c r="D196" s="21" t="s">
        <v>8</v>
      </c>
      <c r="E196" s="21" t="s">
        <v>8</v>
      </c>
      <c r="F196" s="21" t="s">
        <v>55</v>
      </c>
      <c r="G196" s="21" t="s">
        <v>113</v>
      </c>
      <c r="H196" s="21" t="s">
        <v>122</v>
      </c>
      <c r="I196" s="64">
        <v>460</v>
      </c>
      <c r="J196" s="64">
        <v>460</v>
      </c>
      <c r="K196" s="64">
        <v>375.54</v>
      </c>
      <c r="L196" s="169">
        <v>510</v>
      </c>
      <c r="M196" s="169">
        <v>550</v>
      </c>
      <c r="N196" s="169">
        <v>580</v>
      </c>
    </row>
    <row r="197" spans="1:14" x14ac:dyDescent="0.25">
      <c r="A197" s="21" t="s">
        <v>21</v>
      </c>
      <c r="B197" s="195" t="s">
        <v>57</v>
      </c>
      <c r="C197" s="21" t="s">
        <v>8</v>
      </c>
      <c r="D197" s="21" t="s">
        <v>8</v>
      </c>
      <c r="E197" s="21" t="s">
        <v>8</v>
      </c>
      <c r="F197" s="21" t="s">
        <v>128</v>
      </c>
      <c r="G197" s="21" t="s">
        <v>120</v>
      </c>
      <c r="H197" s="21" t="s">
        <v>138</v>
      </c>
      <c r="I197" s="64">
        <v>0</v>
      </c>
      <c r="J197" s="64">
        <v>320</v>
      </c>
      <c r="K197" s="64">
        <v>357.82</v>
      </c>
      <c r="L197" s="66">
        <v>0</v>
      </c>
      <c r="M197" s="66">
        <v>0</v>
      </c>
      <c r="N197" s="66">
        <v>0</v>
      </c>
    </row>
    <row r="198" spans="1:14" s="42" customFormat="1" ht="42.75" customHeight="1" x14ac:dyDescent="0.3">
      <c r="A198" s="164">
        <v>41</v>
      </c>
      <c r="B198" s="194" t="s">
        <v>57</v>
      </c>
      <c r="C198" s="164">
        <v>1</v>
      </c>
      <c r="D198" s="164">
        <v>1</v>
      </c>
      <c r="E198" s="164">
        <v>1</v>
      </c>
      <c r="F198" s="164"/>
      <c r="G198" s="164"/>
      <c r="H198" s="164" t="s">
        <v>271</v>
      </c>
      <c r="I198" s="165">
        <f t="shared" ref="I198:N198" si="17">SUM(I174:I197)</f>
        <v>45769</v>
      </c>
      <c r="J198" s="165">
        <f t="shared" si="17"/>
        <v>47149</v>
      </c>
      <c r="K198" s="165">
        <f t="shared" si="17"/>
        <v>33848.79</v>
      </c>
      <c r="L198" s="155">
        <f t="shared" si="17"/>
        <v>50640</v>
      </c>
      <c r="M198" s="155">
        <f t="shared" si="17"/>
        <v>51590</v>
      </c>
      <c r="N198" s="155">
        <f t="shared" si="17"/>
        <v>53495</v>
      </c>
    </row>
    <row r="199" spans="1:14" ht="30" x14ac:dyDescent="0.25">
      <c r="A199" s="21" t="s">
        <v>21</v>
      </c>
      <c r="B199" s="195" t="s">
        <v>57</v>
      </c>
      <c r="C199" s="21" t="s">
        <v>86</v>
      </c>
      <c r="D199" s="21" t="s">
        <v>53</v>
      </c>
      <c r="E199" s="21" t="s">
        <v>0</v>
      </c>
      <c r="F199" s="21" t="s">
        <v>55</v>
      </c>
      <c r="G199" s="21" t="s">
        <v>14</v>
      </c>
      <c r="H199" s="21" t="s">
        <v>76</v>
      </c>
      <c r="I199" s="64">
        <v>200</v>
      </c>
      <c r="J199" s="64">
        <v>200</v>
      </c>
      <c r="K199" s="64">
        <v>312.95999999999998</v>
      </c>
      <c r="L199" s="66">
        <v>300</v>
      </c>
      <c r="M199" s="66">
        <v>320</v>
      </c>
      <c r="N199" s="66">
        <v>350</v>
      </c>
    </row>
    <row r="200" spans="1:14" s="42" customFormat="1" ht="45" customHeight="1" x14ac:dyDescent="0.3">
      <c r="A200" s="164">
        <v>41</v>
      </c>
      <c r="B200" s="194" t="s">
        <v>57</v>
      </c>
      <c r="C200" s="164">
        <v>5</v>
      </c>
      <c r="D200" s="164">
        <v>0</v>
      </c>
      <c r="E200" s="164"/>
      <c r="F200" s="164"/>
      <c r="G200" s="164"/>
      <c r="H200" s="164" t="s">
        <v>272</v>
      </c>
      <c r="I200" s="165">
        <f t="shared" ref="I200:N200" si="18">SUM(I199)</f>
        <v>200</v>
      </c>
      <c r="J200" s="165">
        <f t="shared" si="18"/>
        <v>200</v>
      </c>
      <c r="K200" s="165">
        <f t="shared" si="18"/>
        <v>312.95999999999998</v>
      </c>
      <c r="L200" s="155">
        <f t="shared" si="18"/>
        <v>300</v>
      </c>
      <c r="M200" s="155">
        <f t="shared" si="18"/>
        <v>320</v>
      </c>
      <c r="N200" s="155">
        <f t="shared" si="18"/>
        <v>350</v>
      </c>
    </row>
    <row r="201" spans="1:14" ht="31.5" customHeight="1" x14ac:dyDescent="0.25">
      <c r="A201" s="21" t="s">
        <v>21</v>
      </c>
      <c r="B201" s="195" t="s">
        <v>57</v>
      </c>
      <c r="C201" s="21" t="s">
        <v>52</v>
      </c>
      <c r="D201" s="21" t="s">
        <v>53</v>
      </c>
      <c r="E201" s="21" t="s">
        <v>8</v>
      </c>
      <c r="F201" s="21" t="s">
        <v>48</v>
      </c>
      <c r="G201" s="21" t="s">
        <v>49</v>
      </c>
      <c r="H201" s="21" t="s">
        <v>50</v>
      </c>
      <c r="I201" s="64">
        <v>50</v>
      </c>
      <c r="J201" s="64">
        <v>50</v>
      </c>
      <c r="K201" s="64">
        <v>34.94</v>
      </c>
      <c r="L201" s="66">
        <v>50</v>
      </c>
      <c r="M201" s="66">
        <v>50</v>
      </c>
      <c r="N201" s="66">
        <v>50</v>
      </c>
    </row>
    <row r="202" spans="1:14" ht="30" x14ac:dyDescent="0.25">
      <c r="A202" s="21" t="s">
        <v>21</v>
      </c>
      <c r="B202" s="195" t="s">
        <v>57</v>
      </c>
      <c r="C202" s="21" t="s">
        <v>52</v>
      </c>
      <c r="D202" s="21" t="s">
        <v>53</v>
      </c>
      <c r="E202" s="21" t="s">
        <v>8</v>
      </c>
      <c r="F202" s="21" t="s">
        <v>48</v>
      </c>
      <c r="G202" s="21" t="s">
        <v>66</v>
      </c>
      <c r="H202" s="21" t="s">
        <v>67</v>
      </c>
      <c r="I202" s="64">
        <v>0</v>
      </c>
      <c r="J202" s="64">
        <v>10</v>
      </c>
      <c r="K202" s="64">
        <v>4.9800000000000004</v>
      </c>
      <c r="L202" s="66">
        <v>10</v>
      </c>
      <c r="M202" s="66">
        <v>20</v>
      </c>
      <c r="N202" s="66">
        <v>30</v>
      </c>
    </row>
    <row r="203" spans="1:14" ht="30" customHeight="1" x14ac:dyDescent="0.25">
      <c r="A203" s="21" t="s">
        <v>21</v>
      </c>
      <c r="B203" s="195" t="s">
        <v>57</v>
      </c>
      <c r="C203" s="21" t="s">
        <v>52</v>
      </c>
      <c r="D203" s="21" t="s">
        <v>53</v>
      </c>
      <c r="E203" s="21" t="s">
        <v>8</v>
      </c>
      <c r="F203" s="21" t="s">
        <v>48</v>
      </c>
      <c r="G203" s="21" t="s">
        <v>69</v>
      </c>
      <c r="H203" s="21" t="s">
        <v>70</v>
      </c>
      <c r="I203" s="64">
        <v>1500</v>
      </c>
      <c r="J203" s="64">
        <v>1500</v>
      </c>
      <c r="K203" s="64">
        <v>1360.8</v>
      </c>
      <c r="L203" s="66">
        <v>2800</v>
      </c>
      <c r="M203" s="66">
        <v>3200</v>
      </c>
      <c r="N203" s="66">
        <v>3500</v>
      </c>
    </row>
    <row r="204" spans="1:14" ht="24.75" customHeight="1" x14ac:dyDescent="0.25">
      <c r="A204" s="21" t="s">
        <v>21</v>
      </c>
      <c r="B204" s="195" t="s">
        <v>57</v>
      </c>
      <c r="C204" s="21" t="s">
        <v>52</v>
      </c>
      <c r="D204" s="21" t="s">
        <v>53</v>
      </c>
      <c r="E204" s="21" t="s">
        <v>8</v>
      </c>
      <c r="F204" s="21" t="s">
        <v>55</v>
      </c>
      <c r="G204" s="21" t="s">
        <v>35</v>
      </c>
      <c r="H204" s="21" t="s">
        <v>68</v>
      </c>
      <c r="I204" s="64">
        <v>276</v>
      </c>
      <c r="J204" s="64">
        <v>276</v>
      </c>
      <c r="K204" s="64">
        <v>172.8</v>
      </c>
      <c r="L204" s="5"/>
      <c r="M204" s="5"/>
      <c r="N204" s="5"/>
    </row>
    <row r="205" spans="1:14" s="42" customFormat="1" ht="86.25" customHeight="1" x14ac:dyDescent="0.3">
      <c r="A205" s="164">
        <v>41</v>
      </c>
      <c r="B205" s="194" t="s">
        <v>57</v>
      </c>
      <c r="C205" s="164">
        <v>6</v>
      </c>
      <c r="D205" s="164">
        <v>0</v>
      </c>
      <c r="E205" s="164">
        <v>1</v>
      </c>
      <c r="F205" s="164"/>
      <c r="G205" s="164"/>
      <c r="H205" s="164" t="s">
        <v>273</v>
      </c>
      <c r="I205" s="165">
        <f t="shared" ref="I205:N205" si="19">SUM(I201:I204)</f>
        <v>1826</v>
      </c>
      <c r="J205" s="165">
        <f t="shared" si="19"/>
        <v>1836</v>
      </c>
      <c r="K205" s="165">
        <f t="shared" si="19"/>
        <v>1573.52</v>
      </c>
      <c r="L205" s="170">
        <f t="shared" si="19"/>
        <v>2860</v>
      </c>
      <c r="M205" s="170">
        <f t="shared" si="19"/>
        <v>3270</v>
      </c>
      <c r="N205" s="170">
        <f t="shared" si="19"/>
        <v>3580</v>
      </c>
    </row>
    <row r="206" spans="1:14" ht="30" x14ac:dyDescent="0.25">
      <c r="A206" s="21" t="s">
        <v>38</v>
      </c>
      <c r="B206" s="195" t="s">
        <v>51</v>
      </c>
      <c r="C206" s="21" t="s">
        <v>8</v>
      </c>
      <c r="D206" s="21" t="s">
        <v>53</v>
      </c>
      <c r="E206" s="21" t="s">
        <v>0</v>
      </c>
      <c r="F206" s="21" t="s">
        <v>55</v>
      </c>
      <c r="G206" s="21" t="s">
        <v>35</v>
      </c>
      <c r="H206" s="21" t="s">
        <v>222</v>
      </c>
      <c r="I206" s="64">
        <v>0</v>
      </c>
      <c r="J206" s="64">
        <v>1790</v>
      </c>
      <c r="K206" s="64">
        <v>1793.19</v>
      </c>
      <c r="L206" s="66">
        <v>0</v>
      </c>
      <c r="M206" s="66">
        <v>0</v>
      </c>
      <c r="N206" s="66">
        <v>0</v>
      </c>
    </row>
    <row r="207" spans="1:14" ht="60" x14ac:dyDescent="0.25">
      <c r="A207" s="21" t="s">
        <v>141</v>
      </c>
      <c r="B207" s="195" t="s">
        <v>83</v>
      </c>
      <c r="C207" s="21" t="s">
        <v>8</v>
      </c>
      <c r="D207" s="21" t="s">
        <v>53</v>
      </c>
      <c r="E207" s="21" t="s">
        <v>0</v>
      </c>
      <c r="F207" s="21" t="s">
        <v>84</v>
      </c>
      <c r="G207" s="21" t="s">
        <v>35</v>
      </c>
      <c r="H207" s="21" t="s">
        <v>224</v>
      </c>
      <c r="I207" s="64">
        <v>0</v>
      </c>
      <c r="J207" s="64">
        <v>360</v>
      </c>
      <c r="K207" s="64">
        <v>362.4</v>
      </c>
      <c r="L207" s="66">
        <v>0</v>
      </c>
      <c r="M207" s="66">
        <v>0</v>
      </c>
      <c r="N207" s="66">
        <v>0</v>
      </c>
    </row>
    <row r="208" spans="1:14" x14ac:dyDescent="0.25">
      <c r="A208" s="21" t="s">
        <v>142</v>
      </c>
      <c r="B208" s="195" t="s">
        <v>75</v>
      </c>
      <c r="C208" s="21" t="s">
        <v>9</v>
      </c>
      <c r="D208" s="21" t="s">
        <v>53</v>
      </c>
      <c r="E208" s="21" t="s">
        <v>0</v>
      </c>
      <c r="F208" s="21" t="s">
        <v>107</v>
      </c>
      <c r="G208" s="21" t="s">
        <v>26</v>
      </c>
      <c r="H208" s="21" t="s">
        <v>223</v>
      </c>
      <c r="I208" s="64">
        <v>0</v>
      </c>
      <c r="J208" s="64">
        <v>360</v>
      </c>
      <c r="K208" s="64">
        <v>268.33</v>
      </c>
      <c r="L208" s="66">
        <v>0</v>
      </c>
      <c r="M208" s="66">
        <v>0</v>
      </c>
      <c r="N208" s="66">
        <v>0</v>
      </c>
    </row>
    <row r="209" spans="1:14" x14ac:dyDescent="0.25">
      <c r="A209" s="21" t="s">
        <v>142</v>
      </c>
      <c r="B209" s="195" t="s">
        <v>75</v>
      </c>
      <c r="C209" s="21" t="s">
        <v>9</v>
      </c>
      <c r="D209" s="21" t="s">
        <v>53</v>
      </c>
      <c r="E209" s="21" t="s">
        <v>0</v>
      </c>
      <c r="F209" s="21" t="s">
        <v>48</v>
      </c>
      <c r="G209" s="21" t="s">
        <v>26</v>
      </c>
      <c r="H209" s="21" t="s">
        <v>143</v>
      </c>
      <c r="I209" s="64">
        <v>0</v>
      </c>
      <c r="J209" s="64">
        <v>0</v>
      </c>
      <c r="K209" s="64">
        <v>1191</v>
      </c>
      <c r="L209" s="66">
        <v>0</v>
      </c>
      <c r="M209" s="66">
        <v>0</v>
      </c>
      <c r="N209" s="66">
        <v>0</v>
      </c>
    </row>
    <row r="210" spans="1:14" x14ac:dyDescent="0.25">
      <c r="A210" s="21" t="s">
        <v>142</v>
      </c>
      <c r="B210" s="195" t="s">
        <v>75</v>
      </c>
      <c r="C210" s="21" t="s">
        <v>9</v>
      </c>
      <c r="D210" s="21" t="s">
        <v>53</v>
      </c>
      <c r="E210" s="21" t="s">
        <v>0</v>
      </c>
      <c r="F210" s="21" t="s">
        <v>48</v>
      </c>
      <c r="G210" s="21" t="s">
        <v>22</v>
      </c>
      <c r="H210" s="21" t="s">
        <v>111</v>
      </c>
      <c r="I210" s="64">
        <v>0</v>
      </c>
      <c r="J210" s="64">
        <v>350</v>
      </c>
      <c r="K210" s="64">
        <v>0</v>
      </c>
      <c r="L210" s="66">
        <v>0</v>
      </c>
      <c r="M210" s="66">
        <v>0</v>
      </c>
      <c r="N210" s="66">
        <v>0</v>
      </c>
    </row>
    <row r="211" spans="1:14" x14ac:dyDescent="0.25">
      <c r="A211" s="21" t="s">
        <v>142</v>
      </c>
      <c r="B211" s="195" t="s">
        <v>75</v>
      </c>
      <c r="C211" s="21" t="s">
        <v>9</v>
      </c>
      <c r="D211" s="21" t="s">
        <v>53</v>
      </c>
      <c r="E211" s="21" t="s">
        <v>0</v>
      </c>
      <c r="F211" s="21" t="s">
        <v>48</v>
      </c>
      <c r="G211" s="21" t="s">
        <v>49</v>
      </c>
      <c r="H211" s="21" t="s">
        <v>50</v>
      </c>
      <c r="I211" s="64">
        <v>0</v>
      </c>
      <c r="J211" s="64">
        <v>1320</v>
      </c>
      <c r="K211" s="64">
        <v>908.52</v>
      </c>
      <c r="L211" s="66">
        <v>0</v>
      </c>
      <c r="M211" s="66">
        <v>0</v>
      </c>
      <c r="N211" s="66">
        <v>0</v>
      </c>
    </row>
    <row r="212" spans="1:14" x14ac:dyDescent="0.25">
      <c r="A212" s="21" t="s">
        <v>142</v>
      </c>
      <c r="B212" s="195" t="s">
        <v>75</v>
      </c>
      <c r="C212" s="21" t="s">
        <v>9</v>
      </c>
      <c r="D212" s="21" t="s">
        <v>53</v>
      </c>
      <c r="E212" s="21" t="s">
        <v>0</v>
      </c>
      <c r="F212" s="21" t="s">
        <v>48</v>
      </c>
      <c r="G212" s="21" t="s">
        <v>103</v>
      </c>
      <c r="H212" s="21" t="s">
        <v>144</v>
      </c>
      <c r="I212" s="64">
        <v>0</v>
      </c>
      <c r="J212" s="64">
        <v>100</v>
      </c>
      <c r="K212" s="64">
        <v>112</v>
      </c>
      <c r="L212" s="66">
        <v>0</v>
      </c>
      <c r="M212" s="66">
        <v>0</v>
      </c>
      <c r="N212" s="66">
        <v>0</v>
      </c>
    </row>
    <row r="213" spans="1:14" ht="30" x14ac:dyDescent="0.25">
      <c r="A213" s="21" t="s">
        <v>142</v>
      </c>
      <c r="B213" s="195" t="s">
        <v>75</v>
      </c>
      <c r="C213" s="21" t="s">
        <v>9</v>
      </c>
      <c r="D213" s="21" t="s">
        <v>53</v>
      </c>
      <c r="E213" s="21" t="s">
        <v>0</v>
      </c>
      <c r="F213" s="21" t="s">
        <v>48</v>
      </c>
      <c r="G213" s="21" t="s">
        <v>66</v>
      </c>
      <c r="H213" s="21" t="s">
        <v>67</v>
      </c>
      <c r="I213" s="64">
        <v>0</v>
      </c>
      <c r="J213" s="64">
        <v>6260</v>
      </c>
      <c r="K213" s="64">
        <v>6274.46</v>
      </c>
      <c r="L213" s="66">
        <v>0</v>
      </c>
      <c r="M213" s="66">
        <v>0</v>
      </c>
      <c r="N213" s="66">
        <v>0</v>
      </c>
    </row>
    <row r="214" spans="1:14" ht="30" x14ac:dyDescent="0.25">
      <c r="A214" s="21" t="s">
        <v>142</v>
      </c>
      <c r="B214" s="195" t="s">
        <v>75</v>
      </c>
      <c r="C214" s="21" t="s">
        <v>9</v>
      </c>
      <c r="D214" s="21" t="s">
        <v>53</v>
      </c>
      <c r="E214" s="21" t="s">
        <v>0</v>
      </c>
      <c r="F214" s="21" t="s">
        <v>81</v>
      </c>
      <c r="G214" s="21" t="s">
        <v>26</v>
      </c>
      <c r="H214" s="21" t="s">
        <v>133</v>
      </c>
      <c r="I214" s="64">
        <v>0</v>
      </c>
      <c r="J214" s="64">
        <v>140</v>
      </c>
      <c r="K214" s="64">
        <v>0</v>
      </c>
      <c r="L214" s="66">
        <v>0</v>
      </c>
      <c r="M214" s="66">
        <v>0</v>
      </c>
      <c r="N214" s="66">
        <v>0</v>
      </c>
    </row>
    <row r="215" spans="1:14" ht="30" x14ac:dyDescent="0.25">
      <c r="A215" s="21" t="s">
        <v>142</v>
      </c>
      <c r="B215" s="195" t="s">
        <v>75</v>
      </c>
      <c r="C215" s="21" t="s">
        <v>9</v>
      </c>
      <c r="D215" s="21" t="s">
        <v>53</v>
      </c>
      <c r="E215" s="21" t="s">
        <v>0</v>
      </c>
      <c r="F215" s="21" t="s">
        <v>55</v>
      </c>
      <c r="G215" s="21" t="s">
        <v>14</v>
      </c>
      <c r="H215" s="21" t="s">
        <v>76</v>
      </c>
      <c r="I215" s="64">
        <v>0</v>
      </c>
      <c r="J215" s="64">
        <v>4702</v>
      </c>
      <c r="K215" s="64">
        <v>4002.04</v>
      </c>
      <c r="L215" s="66">
        <v>0</v>
      </c>
      <c r="M215" s="66">
        <v>0</v>
      </c>
      <c r="N215" s="66">
        <v>0</v>
      </c>
    </row>
    <row r="216" spans="1:14" x14ac:dyDescent="0.25">
      <c r="A216" s="21" t="s">
        <v>142</v>
      </c>
      <c r="B216" s="195" t="s">
        <v>75</v>
      </c>
      <c r="C216" s="21" t="s">
        <v>9</v>
      </c>
      <c r="D216" s="21" t="s">
        <v>53</v>
      </c>
      <c r="E216" s="21" t="s">
        <v>0</v>
      </c>
      <c r="F216" s="21" t="s">
        <v>55</v>
      </c>
      <c r="G216" s="21" t="s">
        <v>61</v>
      </c>
      <c r="H216" s="21" t="s">
        <v>80</v>
      </c>
      <c r="I216" s="64">
        <v>0</v>
      </c>
      <c r="J216" s="64">
        <v>0</v>
      </c>
      <c r="K216" s="64">
        <v>2787.21</v>
      </c>
      <c r="L216" s="66">
        <v>0</v>
      </c>
      <c r="M216" s="66">
        <v>0</v>
      </c>
      <c r="N216" s="66">
        <v>0</v>
      </c>
    </row>
    <row r="217" spans="1:14" ht="30" x14ac:dyDescent="0.25">
      <c r="A217" s="21" t="s">
        <v>142</v>
      </c>
      <c r="B217" s="195" t="s">
        <v>75</v>
      </c>
      <c r="C217" s="21" t="s">
        <v>9</v>
      </c>
      <c r="D217" s="21" t="s">
        <v>53</v>
      </c>
      <c r="E217" s="21" t="s">
        <v>0</v>
      </c>
      <c r="F217" s="21" t="s">
        <v>55</v>
      </c>
      <c r="G217" s="21" t="s">
        <v>77</v>
      </c>
      <c r="H217" s="21" t="s">
        <v>78</v>
      </c>
      <c r="I217" s="64">
        <v>0</v>
      </c>
      <c r="J217" s="64">
        <v>9253</v>
      </c>
      <c r="K217" s="64">
        <v>7025</v>
      </c>
      <c r="L217" s="66">
        <v>0</v>
      </c>
      <c r="M217" s="66">
        <v>0</v>
      </c>
      <c r="N217" s="66">
        <v>0</v>
      </c>
    </row>
    <row r="218" spans="1:14" ht="25.5" customHeight="1" x14ac:dyDescent="0.25">
      <c r="A218" s="21" t="s">
        <v>142</v>
      </c>
      <c r="B218" s="195" t="s">
        <v>75</v>
      </c>
      <c r="C218" s="21" t="s">
        <v>9</v>
      </c>
      <c r="D218" s="21" t="s">
        <v>53</v>
      </c>
      <c r="E218" s="21" t="s">
        <v>0</v>
      </c>
      <c r="F218" s="21" t="s">
        <v>55</v>
      </c>
      <c r="G218" s="21" t="s">
        <v>125</v>
      </c>
      <c r="H218" s="21" t="s">
        <v>126</v>
      </c>
      <c r="I218" s="64">
        <v>0</v>
      </c>
      <c r="J218" s="64">
        <v>2065</v>
      </c>
      <c r="K218" s="64">
        <v>2065</v>
      </c>
      <c r="L218" s="66">
        <v>0</v>
      </c>
      <c r="M218" s="66">
        <v>0</v>
      </c>
      <c r="N218" s="66">
        <v>0</v>
      </c>
    </row>
    <row r="219" spans="1:14" s="42" customFormat="1" ht="41.25" customHeight="1" x14ac:dyDescent="0.3">
      <c r="A219" s="164">
        <v>52</v>
      </c>
      <c r="B219" s="194" t="s">
        <v>75</v>
      </c>
      <c r="C219" s="164">
        <v>2</v>
      </c>
      <c r="D219" s="164">
        <v>0</v>
      </c>
      <c r="E219" s="164"/>
      <c r="F219" s="164"/>
      <c r="G219" s="164"/>
      <c r="H219" s="164" t="s">
        <v>260</v>
      </c>
      <c r="I219" s="165">
        <f t="shared" ref="I219:N219" si="20">SUM(I208:I218)</f>
        <v>0</v>
      </c>
      <c r="J219" s="165">
        <f t="shared" si="20"/>
        <v>24550</v>
      </c>
      <c r="K219" s="165">
        <f t="shared" si="20"/>
        <v>24633.559999999998</v>
      </c>
      <c r="L219" s="155">
        <f t="shared" si="20"/>
        <v>0</v>
      </c>
      <c r="M219" s="155">
        <f t="shared" si="20"/>
        <v>0</v>
      </c>
      <c r="N219" s="155">
        <f t="shared" si="20"/>
        <v>0</v>
      </c>
    </row>
    <row r="220" spans="1:14" ht="30" x14ac:dyDescent="0.25">
      <c r="A220" s="21" t="s">
        <v>40</v>
      </c>
      <c r="B220" s="195" t="s">
        <v>75</v>
      </c>
      <c r="C220" s="21" t="s">
        <v>9</v>
      </c>
      <c r="D220" s="21" t="s">
        <v>53</v>
      </c>
      <c r="E220" s="21" t="s">
        <v>0</v>
      </c>
      <c r="F220" s="21" t="s">
        <v>48</v>
      </c>
      <c r="G220" s="21" t="s">
        <v>35</v>
      </c>
      <c r="H220" s="21" t="s">
        <v>132</v>
      </c>
      <c r="I220" s="171">
        <v>1500</v>
      </c>
      <c r="J220" s="171">
        <v>1500</v>
      </c>
      <c r="K220" s="171">
        <v>1772</v>
      </c>
      <c r="L220" s="172">
        <v>1500</v>
      </c>
      <c r="M220" s="172">
        <v>1500</v>
      </c>
      <c r="N220" s="172">
        <v>1500</v>
      </c>
    </row>
    <row r="221" spans="1:14" ht="30" x14ac:dyDescent="0.25">
      <c r="A221" s="21" t="s">
        <v>40</v>
      </c>
      <c r="B221" s="195" t="s">
        <v>75</v>
      </c>
      <c r="C221" s="21" t="s">
        <v>9</v>
      </c>
      <c r="D221" s="21" t="s">
        <v>53</v>
      </c>
      <c r="E221" s="21" t="s">
        <v>0</v>
      </c>
      <c r="F221" s="21" t="s">
        <v>48</v>
      </c>
      <c r="G221" s="21" t="s">
        <v>66</v>
      </c>
      <c r="H221" s="21" t="s">
        <v>67</v>
      </c>
      <c r="I221" s="171">
        <v>1500</v>
      </c>
      <c r="J221" s="171">
        <v>1500</v>
      </c>
      <c r="K221" s="171">
        <v>1228</v>
      </c>
      <c r="L221" s="172">
        <v>1500</v>
      </c>
      <c r="M221" s="172">
        <v>1500</v>
      </c>
      <c r="N221" s="172">
        <v>1500</v>
      </c>
    </row>
    <row r="222" spans="1:14" s="42" customFormat="1" ht="38.25" customHeight="1" x14ac:dyDescent="0.3">
      <c r="A222" s="164">
        <v>71</v>
      </c>
      <c r="B222" s="194" t="s">
        <v>294</v>
      </c>
      <c r="C222" s="164">
        <v>2</v>
      </c>
      <c r="D222" s="164">
        <v>0</v>
      </c>
      <c r="E222" s="164"/>
      <c r="F222" s="164"/>
      <c r="G222" s="164"/>
      <c r="H222" s="164" t="s">
        <v>274</v>
      </c>
      <c r="I222" s="165">
        <f t="shared" ref="I222:N222" si="21">SUM(I220:I221)</f>
        <v>3000</v>
      </c>
      <c r="J222" s="165">
        <f t="shared" si="21"/>
        <v>3000</v>
      </c>
      <c r="K222" s="165">
        <f t="shared" si="21"/>
        <v>3000</v>
      </c>
      <c r="L222" s="155">
        <f t="shared" si="21"/>
        <v>3000</v>
      </c>
      <c r="M222" s="155">
        <f t="shared" si="21"/>
        <v>3000</v>
      </c>
      <c r="N222" s="155">
        <f t="shared" si="21"/>
        <v>3000</v>
      </c>
    </row>
    <row r="223" spans="1:14" ht="52.5" customHeight="1" x14ac:dyDescent="0.35">
      <c r="A223" s="228" t="s">
        <v>226</v>
      </c>
      <c r="B223" s="228"/>
      <c r="C223" s="228"/>
      <c r="D223" s="228"/>
      <c r="E223" s="228"/>
      <c r="F223" s="228"/>
      <c r="G223" s="228"/>
      <c r="H223" s="228"/>
      <c r="I223" s="173">
        <v>243158</v>
      </c>
      <c r="J223" s="173">
        <v>296806</v>
      </c>
      <c r="K223" s="173">
        <v>283300.87</v>
      </c>
      <c r="L223" s="153">
        <v>294101</v>
      </c>
      <c r="M223" s="154">
        <v>296947</v>
      </c>
      <c r="N223" s="154">
        <v>311974</v>
      </c>
    </row>
  </sheetData>
  <mergeCells count="12">
    <mergeCell ref="A223:D223"/>
    <mergeCell ref="E223:H223"/>
    <mergeCell ref="L2:L3"/>
    <mergeCell ref="M2:M3"/>
    <mergeCell ref="N2:N3"/>
    <mergeCell ref="A1:K1"/>
    <mergeCell ref="A2:A3"/>
    <mergeCell ref="B2:E2"/>
    <mergeCell ref="F2:H2"/>
    <mergeCell ref="I2:I3"/>
    <mergeCell ref="J2:J3"/>
    <mergeCell ref="K2:K3"/>
  </mergeCells>
  <pageMargins left="0.70866141732283472" right="0.11811023622047245" top="0.74803149606299213" bottom="0.74803149606299213" header="0.31496062992125984" footer="0.31496062992125984"/>
  <pageSetup paperSize="9" scale="75" fitToWidth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workbookViewId="0">
      <selection activeCell="L4" sqref="L4"/>
    </sheetView>
  </sheetViews>
  <sheetFormatPr defaultRowHeight="15" x14ac:dyDescent="0.25"/>
  <cols>
    <col min="1" max="1" width="12.85546875" customWidth="1"/>
    <col min="2" max="2" width="10" customWidth="1"/>
    <col min="3" max="3" width="9.85546875" customWidth="1"/>
    <col min="4" max="4" width="23.140625" customWidth="1"/>
    <col min="5" max="5" width="17.42578125" customWidth="1"/>
    <col min="6" max="6" width="17.85546875" customWidth="1"/>
    <col min="7" max="7" width="21.140625" customWidth="1"/>
    <col min="8" max="8" width="18.42578125" customWidth="1"/>
    <col min="9" max="10" width="21.140625" customWidth="1"/>
  </cols>
  <sheetData>
    <row r="1" spans="1:12" ht="48" customHeight="1" x14ac:dyDescent="0.35">
      <c r="A1" s="208" t="s">
        <v>306</v>
      </c>
      <c r="B1" s="208"/>
      <c r="C1" s="208"/>
      <c r="D1" s="208"/>
      <c r="E1" s="208"/>
      <c r="F1" s="208"/>
      <c r="G1" s="209"/>
      <c r="H1" s="6" t="s">
        <v>236</v>
      </c>
      <c r="I1" s="61"/>
      <c r="J1" s="61"/>
    </row>
    <row r="2" spans="1:12" ht="15" customHeight="1" x14ac:dyDescent="0.25">
      <c r="A2" s="231" t="s">
        <v>3</v>
      </c>
      <c r="B2" s="232" t="s">
        <v>4</v>
      </c>
      <c r="C2" s="212"/>
      <c r="D2" s="212"/>
      <c r="E2" s="205" t="s">
        <v>284</v>
      </c>
      <c r="F2" s="203" t="s">
        <v>285</v>
      </c>
      <c r="G2" s="233" t="s">
        <v>5</v>
      </c>
      <c r="H2" s="203" t="s">
        <v>307</v>
      </c>
      <c r="I2" s="205" t="s">
        <v>304</v>
      </c>
      <c r="J2" s="205" t="s">
        <v>305</v>
      </c>
    </row>
    <row r="3" spans="1:12" ht="29.25" customHeight="1" x14ac:dyDescent="0.25">
      <c r="A3" s="206"/>
      <c r="B3" s="70" t="s">
        <v>6</v>
      </c>
      <c r="C3" s="71" t="s">
        <v>7</v>
      </c>
      <c r="D3" s="72" t="s">
        <v>2</v>
      </c>
      <c r="E3" s="206"/>
      <c r="F3" s="229"/>
      <c r="G3" s="206"/>
      <c r="H3" s="229"/>
      <c r="I3" s="206"/>
      <c r="J3" s="206"/>
      <c r="K3" s="58"/>
      <c r="L3" s="61"/>
    </row>
    <row r="4" spans="1:12" ht="40.5" customHeight="1" x14ac:dyDescent="0.25">
      <c r="A4" s="63"/>
      <c r="B4" s="67"/>
      <c r="C4" s="68"/>
      <c r="D4" s="67"/>
      <c r="E4" s="68"/>
      <c r="F4" s="67"/>
      <c r="G4" s="68"/>
      <c r="H4" s="61"/>
      <c r="I4" s="69"/>
      <c r="J4" s="65"/>
    </row>
    <row r="5" spans="1:12" ht="38.25" customHeight="1" x14ac:dyDescent="0.25">
      <c r="A5" s="73" t="s">
        <v>12</v>
      </c>
      <c r="B5" s="74" t="s">
        <v>145</v>
      </c>
      <c r="C5" s="73" t="s">
        <v>14</v>
      </c>
      <c r="D5" s="74" t="s">
        <v>146</v>
      </c>
      <c r="E5" s="37">
        <v>0</v>
      </c>
      <c r="F5" s="33">
        <v>25986</v>
      </c>
      <c r="G5" s="37">
        <v>25985.759999999998</v>
      </c>
      <c r="H5" s="75">
        <v>0</v>
      </c>
      <c r="I5" s="23">
        <v>0</v>
      </c>
      <c r="J5" s="23">
        <v>0</v>
      </c>
    </row>
    <row r="6" spans="1:12" ht="57" customHeight="1" x14ac:dyDescent="0.25">
      <c r="A6" s="73" t="s">
        <v>20</v>
      </c>
      <c r="B6" s="76" t="s">
        <v>145</v>
      </c>
      <c r="C6" s="77" t="s">
        <v>14</v>
      </c>
      <c r="D6" s="76" t="s">
        <v>146</v>
      </c>
      <c r="E6" s="36">
        <v>0</v>
      </c>
      <c r="F6" s="32">
        <v>2998</v>
      </c>
      <c r="G6" s="36">
        <v>2997.96</v>
      </c>
      <c r="H6" s="78">
        <v>0</v>
      </c>
      <c r="I6" s="3">
        <v>0</v>
      </c>
      <c r="J6" s="79">
        <v>0</v>
      </c>
    </row>
    <row r="7" spans="1:12" ht="36.75" customHeight="1" x14ac:dyDescent="0.35">
      <c r="A7" s="230" t="s">
        <v>227</v>
      </c>
      <c r="B7" s="201"/>
      <c r="C7" s="201"/>
      <c r="D7" s="201"/>
      <c r="E7" s="80">
        <v>0</v>
      </c>
      <c r="F7" s="81">
        <v>28984</v>
      </c>
      <c r="G7" s="80">
        <v>28983.72</v>
      </c>
      <c r="H7" s="89">
        <v>0</v>
      </c>
      <c r="I7" s="83">
        <v>0</v>
      </c>
      <c r="J7" s="90">
        <v>0</v>
      </c>
      <c r="K7" s="61"/>
    </row>
    <row r="8" spans="1:12" x14ac:dyDescent="0.25">
      <c r="E8" s="61"/>
      <c r="G8" s="61"/>
    </row>
  </sheetData>
  <mergeCells count="10">
    <mergeCell ref="H2:H3"/>
    <mergeCell ref="I2:I3"/>
    <mergeCell ref="J2:J3"/>
    <mergeCell ref="A7:D7"/>
    <mergeCell ref="A1:G1"/>
    <mergeCell ref="A2:A3"/>
    <mergeCell ref="B2:D2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>
      <selection activeCell="P3" sqref="P3"/>
    </sheetView>
  </sheetViews>
  <sheetFormatPr defaultRowHeight="15" x14ac:dyDescent="0.25"/>
  <cols>
    <col min="1" max="1" width="9.140625" customWidth="1"/>
    <col min="2" max="3" width="12.5703125" customWidth="1"/>
    <col min="4" max="4" width="10.5703125" customWidth="1"/>
    <col min="5" max="5" width="7.140625" customWidth="1"/>
    <col min="6" max="6" width="9.5703125" customWidth="1"/>
    <col min="7" max="7" width="12.5703125" customWidth="1"/>
    <col min="8" max="8" width="26.28515625" customWidth="1"/>
    <col min="9" max="9" width="17.7109375" customWidth="1"/>
    <col min="10" max="10" width="20.140625" customWidth="1"/>
    <col min="11" max="11" width="22.85546875" customWidth="1"/>
    <col min="12" max="12" width="16.5703125" style="1" customWidth="1"/>
    <col min="13" max="14" width="21.140625" style="1" customWidth="1"/>
  </cols>
  <sheetData>
    <row r="1" spans="1:15" ht="70.5" customHeight="1" x14ac:dyDescent="0.35">
      <c r="A1" s="208" t="s">
        <v>306</v>
      </c>
      <c r="B1" s="208"/>
      <c r="C1" s="208"/>
      <c r="D1" s="208"/>
      <c r="E1" s="208"/>
      <c r="F1" s="208"/>
      <c r="G1" s="208"/>
      <c r="H1" s="208"/>
      <c r="I1" s="208"/>
      <c r="J1" s="208"/>
      <c r="K1" s="209"/>
      <c r="L1" s="6" t="s">
        <v>253</v>
      </c>
      <c r="M1" s="61"/>
      <c r="N1" s="61"/>
    </row>
    <row r="2" spans="1:15" ht="15" customHeight="1" x14ac:dyDescent="0.25">
      <c r="A2" s="234" t="s">
        <v>3</v>
      </c>
      <c r="B2" s="236" t="s">
        <v>42</v>
      </c>
      <c r="C2" s="237"/>
      <c r="D2" s="237"/>
      <c r="E2" s="238"/>
      <c r="F2" s="239" t="s">
        <v>4</v>
      </c>
      <c r="G2" s="240"/>
      <c r="H2" s="240"/>
      <c r="I2" s="205" t="s">
        <v>284</v>
      </c>
      <c r="J2" s="203" t="s">
        <v>285</v>
      </c>
      <c r="K2" s="241" t="s">
        <v>5</v>
      </c>
      <c r="L2" s="205" t="s">
        <v>307</v>
      </c>
      <c r="M2" s="214" t="s">
        <v>304</v>
      </c>
      <c r="N2" s="205" t="s">
        <v>305</v>
      </c>
    </row>
    <row r="3" spans="1:15" ht="36.75" customHeight="1" x14ac:dyDescent="0.25">
      <c r="A3" s="235"/>
      <c r="B3" s="103" t="s">
        <v>43</v>
      </c>
      <c r="C3" s="104" t="s">
        <v>44</v>
      </c>
      <c r="D3" s="111" t="s">
        <v>45</v>
      </c>
      <c r="E3" s="112" t="s">
        <v>46</v>
      </c>
      <c r="F3" s="113" t="s">
        <v>6</v>
      </c>
      <c r="G3" s="114" t="s">
        <v>7</v>
      </c>
      <c r="H3" s="115" t="s">
        <v>2</v>
      </c>
      <c r="I3" s="206"/>
      <c r="J3" s="229"/>
      <c r="K3" s="206"/>
      <c r="L3" s="206"/>
      <c r="M3" s="215"/>
      <c r="N3" s="206"/>
    </row>
    <row r="4" spans="1:15" x14ac:dyDescent="0.25">
      <c r="A4" s="122"/>
      <c r="B4" s="62"/>
      <c r="C4" s="62"/>
      <c r="D4" s="102"/>
      <c r="E4" s="116"/>
      <c r="F4" s="62"/>
      <c r="G4" s="62"/>
      <c r="H4" s="117"/>
      <c r="I4" s="63"/>
      <c r="J4" s="67"/>
      <c r="K4" s="63"/>
      <c r="L4" s="69"/>
      <c r="M4" s="61"/>
      <c r="N4" s="65"/>
    </row>
    <row r="5" spans="1:15" ht="45.75" customHeight="1" x14ac:dyDescent="0.25">
      <c r="A5" s="123" t="s">
        <v>12</v>
      </c>
      <c r="B5" s="91" t="s">
        <v>83</v>
      </c>
      <c r="C5" s="92" t="s">
        <v>8</v>
      </c>
      <c r="D5" s="107" t="s">
        <v>53</v>
      </c>
      <c r="E5" s="91" t="s">
        <v>0</v>
      </c>
      <c r="F5" s="92" t="s">
        <v>147</v>
      </c>
      <c r="G5" s="118" t="s">
        <v>14</v>
      </c>
      <c r="H5" s="119" t="s">
        <v>148</v>
      </c>
      <c r="I5" s="80">
        <v>0</v>
      </c>
      <c r="J5" s="81">
        <v>25986</v>
      </c>
      <c r="K5" s="80">
        <v>25985.759999999998</v>
      </c>
      <c r="L5" s="83">
        <v>0</v>
      </c>
      <c r="M5" s="82">
        <v>0</v>
      </c>
      <c r="N5" s="83">
        <v>0</v>
      </c>
    </row>
    <row r="6" spans="1:15" ht="59.25" customHeight="1" x14ac:dyDescent="0.25">
      <c r="A6" s="121" t="s">
        <v>21</v>
      </c>
      <c r="B6" s="95" t="s">
        <v>83</v>
      </c>
      <c r="C6" s="94" t="s">
        <v>8</v>
      </c>
      <c r="D6" s="108" t="s">
        <v>53</v>
      </c>
      <c r="E6" s="95" t="s">
        <v>0</v>
      </c>
      <c r="F6" s="94" t="s">
        <v>147</v>
      </c>
      <c r="G6" s="118" t="s">
        <v>14</v>
      </c>
      <c r="H6" s="120" t="s">
        <v>148</v>
      </c>
      <c r="I6" s="105">
        <v>14100</v>
      </c>
      <c r="J6" s="109">
        <v>14100</v>
      </c>
      <c r="K6" s="105">
        <v>12094.38</v>
      </c>
      <c r="L6" s="98">
        <v>0</v>
      </c>
      <c r="M6" s="100">
        <v>0</v>
      </c>
      <c r="N6" s="83">
        <v>0</v>
      </c>
    </row>
    <row r="7" spans="1:15" ht="41.25" customHeight="1" x14ac:dyDescent="0.35">
      <c r="A7" s="200" t="s">
        <v>228</v>
      </c>
      <c r="B7" s="201"/>
      <c r="C7" s="201"/>
      <c r="D7" s="201"/>
      <c r="E7" s="200"/>
      <c r="F7" s="201"/>
      <c r="G7" s="201"/>
      <c r="H7" s="202"/>
      <c r="I7" s="106">
        <v>14100</v>
      </c>
      <c r="J7" s="110">
        <v>40086</v>
      </c>
      <c r="K7" s="106">
        <v>38080.14</v>
      </c>
      <c r="L7" s="99">
        <v>0</v>
      </c>
      <c r="M7" s="97">
        <v>0</v>
      </c>
      <c r="N7" s="101">
        <v>0</v>
      </c>
      <c r="O7" s="61"/>
    </row>
  </sheetData>
  <mergeCells count="12">
    <mergeCell ref="A1:K1"/>
    <mergeCell ref="A2:A3"/>
    <mergeCell ref="B2:E2"/>
    <mergeCell ref="F2:H2"/>
    <mergeCell ref="I2:I3"/>
    <mergeCell ref="J2:J3"/>
    <mergeCell ref="K2:K3"/>
    <mergeCell ref="L2:L3"/>
    <mergeCell ref="M2:M3"/>
    <mergeCell ref="N2:N3"/>
    <mergeCell ref="A7:D7"/>
    <mergeCell ref="E7:H7"/>
  </mergeCells>
  <pageMargins left="0.7" right="0.7" top="0.75" bottom="0.75" header="0.3" footer="0.3"/>
  <pageSetup paperSize="9" scale="5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E13" sqref="E13"/>
    </sheetView>
  </sheetViews>
  <sheetFormatPr defaultRowHeight="15" x14ac:dyDescent="0.25"/>
  <cols>
    <col min="1" max="1" width="13.42578125" customWidth="1"/>
    <col min="2" max="2" width="11.28515625" customWidth="1"/>
    <col min="3" max="3" width="15.42578125" customWidth="1"/>
    <col min="4" max="4" width="30" customWidth="1"/>
    <col min="5" max="5" width="16.28515625" customWidth="1"/>
    <col min="6" max="6" width="20.85546875" customWidth="1"/>
    <col min="7" max="7" width="23.5703125" customWidth="1"/>
    <col min="8" max="8" width="16.5703125" customWidth="1"/>
    <col min="9" max="9" width="17.85546875" customWidth="1"/>
    <col min="10" max="10" width="16.85546875" customWidth="1"/>
  </cols>
  <sheetData>
    <row r="1" spans="1:11" ht="41.25" customHeight="1" x14ac:dyDescent="0.35">
      <c r="A1" s="208" t="s">
        <v>306</v>
      </c>
      <c r="B1" s="208"/>
      <c r="C1" s="208"/>
      <c r="D1" s="208"/>
      <c r="E1" s="208"/>
      <c r="F1" s="208"/>
      <c r="G1" s="209"/>
      <c r="H1" s="134" t="s">
        <v>254</v>
      </c>
      <c r="I1" s="61"/>
      <c r="J1" s="61"/>
    </row>
    <row r="2" spans="1:11" ht="15" customHeight="1" x14ac:dyDescent="0.25">
      <c r="A2" s="242" t="s">
        <v>3</v>
      </c>
      <c r="B2" s="243" t="s">
        <v>4</v>
      </c>
      <c r="C2" s="237"/>
      <c r="D2" s="244"/>
      <c r="E2" s="245" t="s">
        <v>284</v>
      </c>
      <c r="F2" s="245" t="s">
        <v>285</v>
      </c>
      <c r="G2" s="247" t="s">
        <v>5</v>
      </c>
      <c r="H2" s="205" t="s">
        <v>307</v>
      </c>
      <c r="I2" s="203" t="s">
        <v>304</v>
      </c>
      <c r="J2" s="205" t="s">
        <v>305</v>
      </c>
    </row>
    <row r="3" spans="1:11" x14ac:dyDescent="0.25">
      <c r="A3" s="235"/>
      <c r="B3" s="124" t="s">
        <v>6</v>
      </c>
      <c r="C3" s="125" t="s">
        <v>7</v>
      </c>
      <c r="D3" s="126" t="s">
        <v>2</v>
      </c>
      <c r="E3" s="246"/>
      <c r="F3" s="246"/>
      <c r="G3" s="248"/>
      <c r="H3" s="206"/>
      <c r="I3" s="229"/>
      <c r="J3" s="206"/>
    </row>
    <row r="4" spans="1:11" x14ac:dyDescent="0.25">
      <c r="A4" s="130"/>
      <c r="B4" s="62"/>
      <c r="C4" s="62"/>
      <c r="D4" s="62"/>
      <c r="E4" s="62"/>
      <c r="F4" s="62"/>
      <c r="G4" s="102"/>
      <c r="H4" s="65"/>
      <c r="I4" s="61"/>
      <c r="J4" s="65"/>
    </row>
    <row r="5" spans="1:11" ht="63" x14ac:dyDescent="0.25">
      <c r="A5" s="91" t="s">
        <v>71</v>
      </c>
      <c r="B5" s="92" t="s">
        <v>149</v>
      </c>
      <c r="C5" s="92" t="s">
        <v>0</v>
      </c>
      <c r="D5" s="92" t="s">
        <v>150</v>
      </c>
      <c r="E5" s="93">
        <v>0</v>
      </c>
      <c r="F5" s="93">
        <v>219</v>
      </c>
      <c r="G5" s="96">
        <v>218.4</v>
      </c>
      <c r="H5" s="83">
        <v>0</v>
      </c>
      <c r="I5" s="82">
        <v>0</v>
      </c>
      <c r="J5" s="83">
        <v>0</v>
      </c>
    </row>
    <row r="6" spans="1:11" ht="63" x14ac:dyDescent="0.25">
      <c r="A6" s="131" t="s">
        <v>74</v>
      </c>
      <c r="B6" s="127" t="s">
        <v>149</v>
      </c>
      <c r="C6" s="127" t="s">
        <v>0</v>
      </c>
      <c r="D6" s="127" t="s">
        <v>150</v>
      </c>
      <c r="E6" s="128">
        <v>0</v>
      </c>
      <c r="F6" s="128">
        <v>25620</v>
      </c>
      <c r="G6" s="132">
        <v>29181.69</v>
      </c>
      <c r="H6" s="88">
        <v>0</v>
      </c>
      <c r="I6" s="87">
        <v>0</v>
      </c>
      <c r="J6" s="88">
        <v>0</v>
      </c>
    </row>
    <row r="7" spans="1:11" ht="63" x14ac:dyDescent="0.25">
      <c r="A7" s="91" t="s">
        <v>79</v>
      </c>
      <c r="B7" s="92" t="s">
        <v>149</v>
      </c>
      <c r="C7" s="92" t="s">
        <v>0</v>
      </c>
      <c r="D7" s="92" t="s">
        <v>150</v>
      </c>
      <c r="E7" s="93">
        <v>0</v>
      </c>
      <c r="F7" s="93">
        <v>315</v>
      </c>
      <c r="G7" s="96">
        <v>3927.79</v>
      </c>
      <c r="H7" s="83">
        <v>0</v>
      </c>
      <c r="I7" s="82">
        <v>0</v>
      </c>
      <c r="J7" s="83">
        <v>0</v>
      </c>
    </row>
    <row r="8" spans="1:11" ht="63" x14ac:dyDescent="0.25">
      <c r="A8" s="131" t="s">
        <v>141</v>
      </c>
      <c r="B8" s="127" t="s">
        <v>149</v>
      </c>
      <c r="C8" s="127" t="s">
        <v>0</v>
      </c>
      <c r="D8" s="127" t="s">
        <v>150</v>
      </c>
      <c r="E8" s="128">
        <v>0</v>
      </c>
      <c r="F8" s="128">
        <v>360</v>
      </c>
      <c r="G8" s="132">
        <v>362.4</v>
      </c>
      <c r="H8" s="88">
        <v>0</v>
      </c>
      <c r="I8" s="87">
        <v>0</v>
      </c>
      <c r="J8" s="88">
        <v>0</v>
      </c>
    </row>
    <row r="9" spans="1:11" ht="41.25" customHeight="1" x14ac:dyDescent="0.25">
      <c r="A9" s="91" t="s">
        <v>142</v>
      </c>
      <c r="B9" s="92" t="s">
        <v>151</v>
      </c>
      <c r="C9" s="92" t="s">
        <v>14</v>
      </c>
      <c r="D9" s="92" t="s">
        <v>152</v>
      </c>
      <c r="E9" s="93">
        <v>0</v>
      </c>
      <c r="F9" s="93">
        <v>24630</v>
      </c>
      <c r="G9" s="96">
        <v>24633.56</v>
      </c>
      <c r="H9" s="83">
        <v>0</v>
      </c>
      <c r="I9" s="82">
        <v>0</v>
      </c>
      <c r="J9" s="83">
        <v>0</v>
      </c>
    </row>
    <row r="10" spans="1:11" ht="45" customHeight="1" x14ac:dyDescent="0.25">
      <c r="A10" s="91" t="s">
        <v>40</v>
      </c>
      <c r="B10" s="127" t="s">
        <v>153</v>
      </c>
      <c r="C10" s="127" t="s">
        <v>26</v>
      </c>
      <c r="D10" s="127" t="s">
        <v>154</v>
      </c>
      <c r="E10" s="128">
        <v>0</v>
      </c>
      <c r="F10" s="128">
        <v>1188</v>
      </c>
      <c r="G10" s="132">
        <v>1188</v>
      </c>
      <c r="H10" s="88">
        <v>0</v>
      </c>
      <c r="I10" s="87">
        <v>0</v>
      </c>
      <c r="J10" s="88">
        <v>0</v>
      </c>
    </row>
    <row r="11" spans="1:11" ht="31.5" customHeight="1" x14ac:dyDescent="0.35">
      <c r="A11" s="200" t="s">
        <v>229</v>
      </c>
      <c r="B11" s="201"/>
      <c r="C11" s="201"/>
      <c r="D11" s="202"/>
      <c r="E11" s="129">
        <v>0</v>
      </c>
      <c r="F11" s="93">
        <v>52332</v>
      </c>
      <c r="G11" s="96">
        <v>59511.839999999997</v>
      </c>
      <c r="H11" s="133">
        <v>0</v>
      </c>
      <c r="I11" s="82">
        <v>0</v>
      </c>
      <c r="J11" s="83">
        <v>0</v>
      </c>
      <c r="K11" s="61"/>
    </row>
  </sheetData>
  <mergeCells count="10">
    <mergeCell ref="H2:H3"/>
    <mergeCell ref="I2:I3"/>
    <mergeCell ref="J2:J3"/>
    <mergeCell ref="A11:D11"/>
    <mergeCell ref="A1:G1"/>
    <mergeCell ref="A2:A3"/>
    <mergeCell ref="B2:D2"/>
    <mergeCell ref="E2:E3"/>
    <mergeCell ref="F2:F3"/>
    <mergeCell ref="G2:G3"/>
  </mergeCells>
  <pageMargins left="0.7" right="0.7" top="0.75" bottom="0.75" header="0.3" footer="0.3"/>
  <pageSetup paperSize="9" scale="70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P5" sqref="P5"/>
    </sheetView>
  </sheetViews>
  <sheetFormatPr defaultRowHeight="15" x14ac:dyDescent="0.25"/>
  <cols>
    <col min="1" max="1" width="9.42578125" customWidth="1"/>
    <col min="2" max="2" width="9.85546875" customWidth="1"/>
    <col min="3" max="3" width="10.7109375" customWidth="1"/>
    <col min="4" max="4" width="8.5703125" customWidth="1"/>
    <col min="5" max="5" width="10.42578125" customWidth="1"/>
    <col min="6" max="6" width="11.7109375" customWidth="1"/>
    <col min="7" max="7" width="12.85546875" customWidth="1"/>
    <col min="8" max="8" width="34.5703125" customWidth="1"/>
    <col min="9" max="9" width="15.28515625" customWidth="1"/>
    <col min="10" max="10" width="15.42578125" customWidth="1"/>
    <col min="11" max="11" width="14.85546875" customWidth="1"/>
    <col min="12" max="12" width="16.5703125" customWidth="1"/>
    <col min="13" max="13" width="15.5703125" customWidth="1"/>
    <col min="14" max="14" width="15.28515625" customWidth="1"/>
  </cols>
  <sheetData>
    <row r="1" spans="1:15" ht="36.75" customHeight="1" x14ac:dyDescent="0.35">
      <c r="A1" s="141" t="s">
        <v>308</v>
      </c>
      <c r="B1" s="139"/>
      <c r="C1" s="139"/>
      <c r="D1" s="139"/>
      <c r="E1" s="139"/>
      <c r="F1" s="139"/>
      <c r="G1" s="139"/>
      <c r="H1" s="139"/>
      <c r="I1" s="139"/>
      <c r="J1" s="139"/>
      <c r="K1" s="142"/>
      <c r="L1" s="134" t="s">
        <v>255</v>
      </c>
      <c r="M1" s="61"/>
      <c r="N1" s="61"/>
    </row>
    <row r="2" spans="1:15" ht="15" customHeight="1" x14ac:dyDescent="0.25">
      <c r="A2" s="249" t="s">
        <v>3</v>
      </c>
      <c r="B2" s="250" t="s">
        <v>42</v>
      </c>
      <c r="C2" s="237"/>
      <c r="D2" s="237"/>
      <c r="E2" s="244"/>
      <c r="F2" s="251" t="s">
        <v>4</v>
      </c>
      <c r="G2" s="237"/>
      <c r="H2" s="237"/>
      <c r="I2" s="205" t="s">
        <v>284</v>
      </c>
      <c r="J2" s="205" t="s">
        <v>285</v>
      </c>
      <c r="K2" s="252" t="s">
        <v>5</v>
      </c>
      <c r="L2" s="205" t="s">
        <v>307</v>
      </c>
      <c r="M2" s="214" t="s">
        <v>304</v>
      </c>
      <c r="N2" s="205" t="s">
        <v>305</v>
      </c>
    </row>
    <row r="3" spans="1:15" ht="27" customHeight="1" x14ac:dyDescent="0.25">
      <c r="A3" s="235"/>
      <c r="B3" s="143" t="s">
        <v>43</v>
      </c>
      <c r="C3" s="144" t="s">
        <v>44</v>
      </c>
      <c r="D3" s="145" t="s">
        <v>45</v>
      </c>
      <c r="E3" s="146" t="s">
        <v>46</v>
      </c>
      <c r="F3" s="147" t="s">
        <v>6</v>
      </c>
      <c r="G3" s="148" t="s">
        <v>7</v>
      </c>
      <c r="H3" s="149" t="s">
        <v>2</v>
      </c>
      <c r="I3" s="206"/>
      <c r="J3" s="206"/>
      <c r="K3" s="229"/>
      <c r="L3" s="206"/>
      <c r="M3" s="215"/>
      <c r="N3" s="207"/>
    </row>
    <row r="4" spans="1:15" ht="22.5" customHeight="1" x14ac:dyDescent="0.25">
      <c r="A4" s="10"/>
      <c r="B4" s="11"/>
      <c r="C4" s="11"/>
      <c r="D4" s="11"/>
      <c r="E4" s="11"/>
      <c r="F4" s="11"/>
      <c r="G4" s="11"/>
      <c r="H4" s="140"/>
      <c r="I4" s="35"/>
      <c r="J4" s="35"/>
      <c r="K4" s="31"/>
      <c r="L4" s="5"/>
      <c r="M4" s="12"/>
      <c r="N4" s="5"/>
    </row>
    <row r="5" spans="1:15" ht="67.5" customHeight="1" x14ac:dyDescent="0.25">
      <c r="A5" s="131" t="s">
        <v>21</v>
      </c>
      <c r="B5" s="127" t="s">
        <v>47</v>
      </c>
      <c r="C5" s="127" t="s">
        <v>129</v>
      </c>
      <c r="D5" s="127" t="s">
        <v>53</v>
      </c>
      <c r="E5" s="127" t="s">
        <v>0</v>
      </c>
      <c r="F5" s="127" t="s">
        <v>155</v>
      </c>
      <c r="G5" s="127" t="s">
        <v>61</v>
      </c>
      <c r="H5" s="150" t="s">
        <v>156</v>
      </c>
      <c r="I5" s="85">
        <v>7640</v>
      </c>
      <c r="J5" s="85">
        <v>7640</v>
      </c>
      <c r="K5" s="86">
        <v>5715</v>
      </c>
      <c r="L5" s="88">
        <v>3864</v>
      </c>
      <c r="M5" s="87">
        <v>3864</v>
      </c>
      <c r="N5" s="88">
        <v>3864</v>
      </c>
    </row>
    <row r="6" spans="1:15" ht="84" x14ac:dyDescent="0.25">
      <c r="A6" s="91" t="s">
        <v>21</v>
      </c>
      <c r="B6" s="92" t="s">
        <v>47</v>
      </c>
      <c r="C6" s="92" t="s">
        <v>129</v>
      </c>
      <c r="D6" s="92" t="s">
        <v>53</v>
      </c>
      <c r="E6" s="92" t="s">
        <v>0</v>
      </c>
      <c r="F6" s="92" t="s">
        <v>155</v>
      </c>
      <c r="G6" s="92" t="s">
        <v>103</v>
      </c>
      <c r="H6" s="107" t="s">
        <v>157</v>
      </c>
      <c r="I6" s="80">
        <v>17432</v>
      </c>
      <c r="J6" s="80">
        <v>17432</v>
      </c>
      <c r="K6" s="81">
        <v>8165.61</v>
      </c>
      <c r="L6" s="83">
        <v>13730</v>
      </c>
      <c r="M6" s="82">
        <v>18145</v>
      </c>
      <c r="N6" s="83">
        <v>18370</v>
      </c>
    </row>
    <row r="7" spans="1:15" s="1" customFormat="1" ht="50.25" customHeight="1" x14ac:dyDescent="0.35">
      <c r="A7" s="151">
        <v>41</v>
      </c>
      <c r="B7" s="152" t="s">
        <v>47</v>
      </c>
      <c r="C7" s="84">
        <v>7</v>
      </c>
      <c r="D7" s="84">
        <v>0</v>
      </c>
      <c r="E7" s="84"/>
      <c r="F7" s="84">
        <v>821</v>
      </c>
      <c r="G7" s="152" t="s">
        <v>18</v>
      </c>
      <c r="H7" s="135" t="s">
        <v>225</v>
      </c>
      <c r="I7" s="85">
        <v>0</v>
      </c>
      <c r="J7" s="85">
        <v>0</v>
      </c>
      <c r="K7" s="86">
        <v>0</v>
      </c>
      <c r="L7" s="88">
        <v>0</v>
      </c>
      <c r="M7" s="87">
        <v>2289</v>
      </c>
      <c r="N7" s="88">
        <v>2289</v>
      </c>
    </row>
    <row r="8" spans="1:15" ht="43.5" customHeight="1" x14ac:dyDescent="0.35">
      <c r="A8" s="200" t="s">
        <v>230</v>
      </c>
      <c r="B8" s="201"/>
      <c r="C8" s="201"/>
      <c r="D8" s="201"/>
      <c r="E8" s="201"/>
      <c r="F8" s="201"/>
      <c r="G8" s="201"/>
      <c r="H8" s="201"/>
      <c r="I8" s="80">
        <v>25072</v>
      </c>
      <c r="J8" s="80">
        <v>25072</v>
      </c>
      <c r="K8" s="81">
        <v>13880.61</v>
      </c>
      <c r="L8" s="138">
        <f>SUM(L5:L7)</f>
        <v>17594</v>
      </c>
      <c r="M8" s="136">
        <f>SUM(M5:M7)</f>
        <v>24298</v>
      </c>
      <c r="N8" s="137">
        <f>SUM(N5:N7)</f>
        <v>24523</v>
      </c>
      <c r="O8" s="61"/>
    </row>
    <row r="9" spans="1:15" x14ac:dyDescent="0.25">
      <c r="J9" s="61"/>
    </row>
  </sheetData>
  <mergeCells count="10">
    <mergeCell ref="L2:L3"/>
    <mergeCell ref="M2:M3"/>
    <mergeCell ref="N2:N3"/>
    <mergeCell ref="A8:H8"/>
    <mergeCell ref="A2:A3"/>
    <mergeCell ref="B2:E2"/>
    <mergeCell ref="F2:H2"/>
    <mergeCell ref="I2:I3"/>
    <mergeCell ref="J2:J3"/>
    <mergeCell ref="K2:K3"/>
  </mergeCells>
  <pageMargins left="0.7" right="0.7" top="0.75" bottom="0.75" header="0.3" footer="0.3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2"/>
  <sheetViews>
    <sheetView workbookViewId="0">
      <selection activeCell="L18" sqref="L18"/>
    </sheetView>
  </sheetViews>
  <sheetFormatPr defaultRowHeight="15" x14ac:dyDescent="0.25"/>
  <cols>
    <col min="2" max="2" width="52.7109375" customWidth="1"/>
    <col min="3" max="3" width="24.85546875" customWidth="1"/>
    <col min="4" max="4" width="23.5703125" customWidth="1"/>
    <col min="5" max="5" width="22.7109375" customWidth="1"/>
  </cols>
  <sheetData>
    <row r="2" spans="1:5" ht="18.75" x14ac:dyDescent="0.3">
      <c r="A2" s="41"/>
      <c r="B2" s="41" t="s">
        <v>231</v>
      </c>
      <c r="C2" s="41"/>
    </row>
    <row r="3" spans="1:5" ht="18.75" x14ac:dyDescent="0.3">
      <c r="A3" s="42" t="s">
        <v>232</v>
      </c>
      <c r="B3" s="42"/>
      <c r="C3" s="41"/>
    </row>
    <row r="4" spans="1:5" ht="18.75" x14ac:dyDescent="0.3">
      <c r="A4" s="41"/>
      <c r="B4" s="41"/>
      <c r="C4" s="41"/>
    </row>
    <row r="5" spans="1:5" ht="18.75" x14ac:dyDescent="0.3">
      <c r="A5" s="42" t="s">
        <v>295</v>
      </c>
      <c r="B5" s="42"/>
      <c r="C5" s="42"/>
    </row>
    <row r="7" spans="1:5" ht="24.95" customHeight="1" x14ac:dyDescent="0.35">
      <c r="B7" s="55" t="s">
        <v>233</v>
      </c>
      <c r="C7" s="56" t="s">
        <v>240</v>
      </c>
      <c r="D7" s="57" t="s">
        <v>241</v>
      </c>
      <c r="E7" s="56" t="s">
        <v>242</v>
      </c>
    </row>
    <row r="8" spans="1:5" ht="24.95" customHeight="1" x14ac:dyDescent="0.35">
      <c r="B8" s="43" t="s">
        <v>234</v>
      </c>
      <c r="C8" s="50">
        <v>311695</v>
      </c>
      <c r="D8" s="44">
        <v>321245</v>
      </c>
      <c r="E8" s="50">
        <v>350150</v>
      </c>
    </row>
    <row r="9" spans="1:5" ht="24.95" customHeight="1" x14ac:dyDescent="0.35">
      <c r="B9" s="47" t="s">
        <v>235</v>
      </c>
      <c r="C9" s="51">
        <v>294101</v>
      </c>
      <c r="D9" s="48">
        <v>296947</v>
      </c>
      <c r="E9" s="51">
        <v>311974</v>
      </c>
    </row>
    <row r="10" spans="1:5" ht="24.95" customHeight="1" x14ac:dyDescent="0.35">
      <c r="B10" s="43" t="s">
        <v>243</v>
      </c>
      <c r="C10" s="50">
        <v>17594</v>
      </c>
      <c r="D10" s="44">
        <v>24298</v>
      </c>
      <c r="E10" s="50">
        <v>38176</v>
      </c>
    </row>
    <row r="11" spans="1:5" ht="24.95" customHeight="1" x14ac:dyDescent="0.35">
      <c r="B11" s="47" t="s">
        <v>236</v>
      </c>
      <c r="C11" s="52">
        <v>0</v>
      </c>
      <c r="D11" s="49">
        <v>0</v>
      </c>
      <c r="E11" s="52">
        <v>0</v>
      </c>
    </row>
    <row r="12" spans="1:5" ht="24.95" customHeight="1" x14ac:dyDescent="0.35">
      <c r="B12" s="43" t="s">
        <v>237</v>
      </c>
      <c r="C12" s="50">
        <v>0</v>
      </c>
      <c r="D12" s="6">
        <v>0</v>
      </c>
      <c r="E12" s="54">
        <v>0</v>
      </c>
    </row>
    <row r="13" spans="1:5" ht="24.95" customHeight="1" x14ac:dyDescent="0.35">
      <c r="B13" s="47" t="s">
        <v>244</v>
      </c>
      <c r="C13" s="51">
        <v>0</v>
      </c>
      <c r="D13" s="49">
        <v>0</v>
      </c>
      <c r="E13" s="52">
        <v>0</v>
      </c>
    </row>
    <row r="14" spans="1:5" ht="24.95" customHeight="1" x14ac:dyDescent="0.35">
      <c r="B14" s="43" t="s">
        <v>238</v>
      </c>
      <c r="C14" s="50">
        <v>0</v>
      </c>
      <c r="D14" s="6">
        <v>0</v>
      </c>
      <c r="E14" s="54">
        <v>0</v>
      </c>
    </row>
    <row r="15" spans="1:5" ht="24.95" customHeight="1" x14ac:dyDescent="0.35">
      <c r="B15" s="47" t="s">
        <v>239</v>
      </c>
      <c r="C15" s="51">
        <v>17594</v>
      </c>
      <c r="D15" s="48">
        <v>24298</v>
      </c>
      <c r="E15" s="51">
        <v>24523</v>
      </c>
    </row>
    <row r="16" spans="1:5" ht="24.95" customHeight="1" x14ac:dyDescent="0.35">
      <c r="B16" s="43" t="s">
        <v>245</v>
      </c>
      <c r="C16" s="50">
        <v>-17594</v>
      </c>
      <c r="D16" s="44">
        <v>-24298</v>
      </c>
      <c r="E16" s="50">
        <v>-24523</v>
      </c>
    </row>
    <row r="17" spans="2:5" ht="24.95" customHeight="1" x14ac:dyDescent="0.35">
      <c r="B17" s="47"/>
      <c r="C17" s="52"/>
      <c r="D17" s="49"/>
      <c r="E17" s="52"/>
    </row>
    <row r="18" spans="2:5" ht="24.95" customHeight="1" x14ac:dyDescent="0.35">
      <c r="B18" s="43" t="s">
        <v>246</v>
      </c>
      <c r="C18" s="50">
        <v>311695</v>
      </c>
      <c r="D18" s="44">
        <v>321245</v>
      </c>
      <c r="E18" s="50">
        <v>350150</v>
      </c>
    </row>
    <row r="19" spans="2:5" ht="24.95" customHeight="1" x14ac:dyDescent="0.35">
      <c r="B19" s="47" t="s">
        <v>247</v>
      </c>
      <c r="C19" s="51">
        <v>311695</v>
      </c>
      <c r="D19" s="48">
        <v>321245</v>
      </c>
      <c r="E19" s="51">
        <v>336497</v>
      </c>
    </row>
    <row r="20" spans="2:5" ht="24.95" customHeight="1" x14ac:dyDescent="0.35">
      <c r="B20" s="47"/>
      <c r="C20" s="52"/>
      <c r="D20" s="49"/>
      <c r="E20" s="52"/>
    </row>
    <row r="21" spans="2:5" ht="24.95" customHeight="1" x14ac:dyDescent="0.35">
      <c r="B21" s="45" t="s">
        <v>248</v>
      </c>
      <c r="C21" s="53">
        <v>0</v>
      </c>
      <c r="D21" s="46">
        <v>0</v>
      </c>
      <c r="E21" s="53">
        <v>23806</v>
      </c>
    </row>
    <row r="22" spans="2:5" ht="24.95" customHeight="1" x14ac:dyDescent="0.25"/>
  </sheetData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Úvodná strana</vt:lpstr>
      <vt:lpstr>FIN 1-12 Bežné príjmy</vt:lpstr>
      <vt:lpstr>FIN 1-12 Bežné výdavky</vt:lpstr>
      <vt:lpstr>FIN 1-12 Kapitálové príjmy</vt:lpstr>
      <vt:lpstr>FIN 1-12 Kapitálové výdavky</vt:lpstr>
      <vt:lpstr>FIN 1-12 Príjmové FO</vt:lpstr>
      <vt:lpstr>FIN 1-12 Výdavkové FO</vt:lpstr>
      <vt:lpstr>Rekapitulácia</vt:lpstr>
      <vt:lpstr>'FIN 1-12 Bežné výdavky'!Názvy_tlače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HURYOVÁ Zuzana</cp:lastModifiedBy>
  <cp:lastPrinted>2022-12-09T14:50:25Z</cp:lastPrinted>
  <dcterms:created xsi:type="dcterms:W3CDTF">2022-12-07T10:27:55Z</dcterms:created>
  <dcterms:modified xsi:type="dcterms:W3CDTF">2022-12-09T14:51:10Z</dcterms:modified>
</cp:coreProperties>
</file>